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Vertrouwelijk\Financien\2023 Omgevingsdienst\Productencatalogus\Opdrachtformulier\"/>
    </mc:Choice>
  </mc:AlternateContent>
  <bookViews>
    <workbookView xWindow="0" yWindow="0" windowWidth="14220" windowHeight="3000"/>
  </bookViews>
  <sheets>
    <sheet name="opdrachtformulier 2023" sheetId="1" r:id="rId1"/>
    <sheet name="Gemeente contactpersoon" sheetId="5" state="hidden" r:id="rId2"/>
    <sheet name="zaaktype" sheetId="3" state="hidden" r:id="rId3"/>
  </sheets>
  <definedNames>
    <definedName name="_xlnm._FilterDatabase" localSheetId="1" hidden="1">'Gemeente contactpersoon'!$A$1:$D$25</definedName>
    <definedName name="_xlnm._FilterDatabase" localSheetId="2" hidden="1">zaaktype!$A$1:$G$237</definedName>
    <definedName name="_xlnm.Print_Area" localSheetId="0">'opdrachtformulier 2023'!$A$1:$G$81</definedName>
    <definedName name="_xlnm.Print_Titles" localSheetId="0">'opdrachtformulier 2023'!$1:$3</definedName>
    <definedName name="_xlnm.Print_Titles" localSheetId="2">zaaktype!$1:$1</definedName>
  </definedNames>
  <calcPr calcId="152511"/>
</workbook>
</file>

<file path=xl/calcChain.xml><?xml version="1.0" encoding="utf-8"?>
<calcChain xmlns="http://schemas.openxmlformats.org/spreadsheetml/2006/main">
  <c r="B121" i="1" l="1"/>
  <c r="A121" i="1" s="1"/>
  <c r="D121" i="1"/>
  <c r="H121" i="1"/>
  <c r="L121" i="1"/>
  <c r="M121" i="1"/>
  <c r="B122" i="1"/>
  <c r="A122" i="1" s="1"/>
  <c r="D122" i="1"/>
  <c r="H122" i="1"/>
  <c r="L122" i="1"/>
  <c r="M122" i="1"/>
  <c r="B123" i="1"/>
  <c r="A123" i="1" s="1"/>
  <c r="D123" i="1"/>
  <c r="H123" i="1"/>
  <c r="L123" i="1"/>
  <c r="M123" i="1"/>
  <c r="B124" i="1"/>
  <c r="A124" i="1" s="1"/>
  <c r="D124" i="1"/>
  <c r="H124" i="1"/>
  <c r="L124" i="1"/>
  <c r="M124" i="1"/>
  <c r="B125" i="1"/>
  <c r="A125" i="1" s="1"/>
  <c r="D125" i="1"/>
  <c r="H125" i="1"/>
  <c r="L125" i="1"/>
  <c r="M125" i="1"/>
  <c r="B126" i="1"/>
  <c r="A126" i="1" s="1"/>
  <c r="D126" i="1"/>
  <c r="H126" i="1"/>
  <c r="L126" i="1"/>
  <c r="M126" i="1"/>
  <c r="B127" i="1"/>
  <c r="A127" i="1" s="1"/>
  <c r="D127" i="1"/>
  <c r="H127" i="1"/>
  <c r="L127" i="1"/>
  <c r="M127" i="1"/>
  <c r="B128" i="1"/>
  <c r="A128" i="1" s="1"/>
  <c r="D128" i="1"/>
  <c r="H128" i="1"/>
  <c r="L128" i="1"/>
  <c r="M128" i="1"/>
  <c r="B129" i="1"/>
  <c r="A129" i="1" s="1"/>
  <c r="D129" i="1"/>
  <c r="H129" i="1"/>
  <c r="L129" i="1"/>
  <c r="M129" i="1"/>
  <c r="B130" i="1"/>
  <c r="A130" i="1" s="1"/>
  <c r="D130" i="1"/>
  <c r="H130" i="1"/>
  <c r="L130" i="1"/>
  <c r="M130" i="1"/>
  <c r="B131" i="1"/>
  <c r="A131" i="1" s="1"/>
  <c r="D131" i="1"/>
  <c r="H131" i="1"/>
  <c r="L131" i="1"/>
  <c r="M131" i="1"/>
  <c r="B132" i="1"/>
  <c r="A132" i="1" s="1"/>
  <c r="D132" i="1"/>
  <c r="H132" i="1"/>
  <c r="L132" i="1"/>
  <c r="M132" i="1"/>
  <c r="B133" i="1"/>
  <c r="A133" i="1" s="1"/>
  <c r="D133" i="1"/>
  <c r="H133" i="1"/>
  <c r="L133" i="1"/>
  <c r="M133" i="1"/>
  <c r="B134" i="1"/>
  <c r="A134" i="1" s="1"/>
  <c r="D134" i="1"/>
  <c r="H134" i="1"/>
  <c r="L134" i="1"/>
  <c r="M134" i="1"/>
  <c r="B135" i="1"/>
  <c r="A135" i="1" s="1"/>
  <c r="D135" i="1"/>
  <c r="H135" i="1"/>
  <c r="L135" i="1"/>
  <c r="M135" i="1"/>
  <c r="B136" i="1"/>
  <c r="A136" i="1" s="1"/>
  <c r="D136" i="1"/>
  <c r="H136" i="1"/>
  <c r="L136" i="1"/>
  <c r="M136" i="1"/>
  <c r="B137" i="1"/>
  <c r="A137" i="1" s="1"/>
  <c r="D137" i="1"/>
  <c r="H137" i="1"/>
  <c r="L137" i="1"/>
  <c r="M137" i="1"/>
  <c r="B138" i="1"/>
  <c r="A138" i="1" s="1"/>
  <c r="D138" i="1"/>
  <c r="H138" i="1"/>
  <c r="L138" i="1"/>
  <c r="M138" i="1"/>
  <c r="B139" i="1"/>
  <c r="A139" i="1" s="1"/>
  <c r="D139" i="1"/>
  <c r="H139" i="1"/>
  <c r="L139" i="1"/>
  <c r="M139" i="1"/>
  <c r="B140" i="1"/>
  <c r="A140" i="1" s="1"/>
  <c r="D140" i="1"/>
  <c r="H140" i="1"/>
  <c r="L140" i="1"/>
  <c r="M140" i="1"/>
  <c r="B141" i="1"/>
  <c r="A141" i="1" s="1"/>
  <c r="D141" i="1"/>
  <c r="H141" i="1"/>
  <c r="L141" i="1"/>
  <c r="M141" i="1"/>
  <c r="B142" i="1"/>
  <c r="A142" i="1" s="1"/>
  <c r="D142" i="1"/>
  <c r="H142" i="1"/>
  <c r="L142" i="1"/>
  <c r="M142" i="1"/>
  <c r="B143" i="1"/>
  <c r="A143" i="1" s="1"/>
  <c r="D143" i="1"/>
  <c r="H143" i="1"/>
  <c r="L143" i="1"/>
  <c r="M143" i="1"/>
  <c r="B144" i="1"/>
  <c r="A144" i="1" s="1"/>
  <c r="D144" i="1"/>
  <c r="H144" i="1"/>
  <c r="L144" i="1"/>
  <c r="M144" i="1"/>
  <c r="B145" i="1"/>
  <c r="A145" i="1" s="1"/>
  <c r="D145" i="1"/>
  <c r="H145" i="1"/>
  <c r="L145" i="1"/>
  <c r="M145" i="1"/>
  <c r="B146" i="1"/>
  <c r="A146" i="1" s="1"/>
  <c r="D146" i="1"/>
  <c r="H146" i="1"/>
  <c r="L146" i="1"/>
  <c r="M146" i="1"/>
  <c r="B147" i="1"/>
  <c r="A147" i="1" s="1"/>
  <c r="D147" i="1"/>
  <c r="H147" i="1"/>
  <c r="L147" i="1"/>
  <c r="M147" i="1"/>
  <c r="B148" i="1"/>
  <c r="A148" i="1" s="1"/>
  <c r="D148" i="1"/>
  <c r="H148" i="1"/>
  <c r="L148" i="1"/>
  <c r="M148" i="1"/>
  <c r="B149" i="1"/>
  <c r="A149" i="1" s="1"/>
  <c r="D149" i="1"/>
  <c r="H149" i="1"/>
  <c r="L149" i="1"/>
  <c r="M149" i="1"/>
  <c r="B150" i="1"/>
  <c r="A150" i="1" s="1"/>
  <c r="D150" i="1"/>
  <c r="H150" i="1"/>
  <c r="L150" i="1"/>
  <c r="M150" i="1"/>
  <c r="B151" i="1"/>
  <c r="A151" i="1" s="1"/>
  <c r="D151" i="1"/>
  <c r="H151" i="1"/>
  <c r="L151" i="1"/>
  <c r="M151" i="1"/>
  <c r="B152" i="1"/>
  <c r="A152" i="1" s="1"/>
  <c r="D152" i="1"/>
  <c r="H152" i="1"/>
  <c r="L152" i="1"/>
  <c r="M152" i="1"/>
  <c r="B153" i="1"/>
  <c r="A153" i="1" s="1"/>
  <c r="D153" i="1"/>
  <c r="H153" i="1"/>
  <c r="L153" i="1"/>
  <c r="M153" i="1"/>
  <c r="B154" i="1"/>
  <c r="A154" i="1" s="1"/>
  <c r="D154" i="1"/>
  <c r="H154" i="1"/>
  <c r="L154" i="1"/>
  <c r="M154" i="1"/>
  <c r="B155" i="1"/>
  <c r="A155" i="1" s="1"/>
  <c r="D155" i="1"/>
  <c r="H155" i="1"/>
  <c r="L155" i="1"/>
  <c r="M155" i="1"/>
  <c r="B156" i="1"/>
  <c r="A156" i="1" s="1"/>
  <c r="D156" i="1"/>
  <c r="H156" i="1"/>
  <c r="L156" i="1"/>
  <c r="M156" i="1"/>
  <c r="B157" i="1"/>
  <c r="A157" i="1" s="1"/>
  <c r="D157" i="1"/>
  <c r="H157" i="1"/>
  <c r="L157" i="1"/>
  <c r="M157" i="1"/>
  <c r="B158" i="1"/>
  <c r="A158" i="1" s="1"/>
  <c r="D158" i="1"/>
  <c r="H158" i="1"/>
  <c r="L158" i="1"/>
  <c r="M158" i="1"/>
  <c r="B159" i="1"/>
  <c r="A159" i="1" s="1"/>
  <c r="D159" i="1"/>
  <c r="H159" i="1"/>
  <c r="L159" i="1"/>
  <c r="M159" i="1"/>
  <c r="B160" i="1"/>
  <c r="A160" i="1" s="1"/>
  <c r="D160" i="1"/>
  <c r="H160" i="1"/>
  <c r="L160" i="1"/>
  <c r="M160" i="1"/>
  <c r="B161" i="1"/>
  <c r="A161" i="1" s="1"/>
  <c r="D161" i="1"/>
  <c r="H161" i="1"/>
  <c r="L161" i="1"/>
  <c r="M161" i="1"/>
  <c r="B162" i="1"/>
  <c r="A162" i="1" s="1"/>
  <c r="D162" i="1"/>
  <c r="H162" i="1"/>
  <c r="L162" i="1"/>
  <c r="M162" i="1"/>
  <c r="B163" i="1"/>
  <c r="A163" i="1" s="1"/>
  <c r="D163" i="1"/>
  <c r="H163" i="1"/>
  <c r="L163" i="1"/>
  <c r="M163" i="1"/>
  <c r="B164" i="1"/>
  <c r="A164" i="1" s="1"/>
  <c r="D164" i="1"/>
  <c r="H164" i="1"/>
  <c r="L164" i="1"/>
  <c r="M164" i="1"/>
  <c r="B165" i="1"/>
  <c r="A165" i="1" s="1"/>
  <c r="D165" i="1"/>
  <c r="H165" i="1"/>
  <c r="L165" i="1"/>
  <c r="M165" i="1"/>
  <c r="B166" i="1"/>
  <c r="A166" i="1" s="1"/>
  <c r="D166" i="1"/>
  <c r="H166" i="1"/>
  <c r="L166" i="1"/>
  <c r="M166" i="1"/>
  <c r="B167" i="1"/>
  <c r="A167" i="1" s="1"/>
  <c r="D167" i="1"/>
  <c r="H167" i="1"/>
  <c r="L167" i="1"/>
  <c r="M167" i="1"/>
  <c r="B168" i="1"/>
  <c r="A168" i="1" s="1"/>
  <c r="D168" i="1"/>
  <c r="H168" i="1"/>
  <c r="L168" i="1"/>
  <c r="M168" i="1"/>
  <c r="B169" i="1"/>
  <c r="A169" i="1" s="1"/>
  <c r="D169" i="1"/>
  <c r="H169" i="1"/>
  <c r="L169" i="1"/>
  <c r="M169" i="1"/>
  <c r="B170" i="1"/>
  <c r="A170" i="1" s="1"/>
  <c r="D170" i="1"/>
  <c r="H170" i="1"/>
  <c r="L170" i="1"/>
  <c r="M170" i="1"/>
  <c r="B171" i="1"/>
  <c r="A171" i="1" s="1"/>
  <c r="D171" i="1"/>
  <c r="H171" i="1"/>
  <c r="L171" i="1"/>
  <c r="M171" i="1"/>
  <c r="B172" i="1"/>
  <c r="A172" i="1" s="1"/>
  <c r="D172" i="1"/>
  <c r="H172" i="1"/>
  <c r="L172" i="1"/>
  <c r="M172" i="1"/>
  <c r="B173" i="1"/>
  <c r="A173" i="1" s="1"/>
  <c r="D173" i="1"/>
  <c r="H173" i="1"/>
  <c r="L173" i="1"/>
  <c r="M173" i="1"/>
  <c r="B174" i="1"/>
  <c r="A174" i="1" s="1"/>
  <c r="D174" i="1"/>
  <c r="H174" i="1"/>
  <c r="L174" i="1"/>
  <c r="M174" i="1"/>
  <c r="B175" i="1"/>
  <c r="A175" i="1" s="1"/>
  <c r="D175" i="1"/>
  <c r="H175" i="1"/>
  <c r="L175" i="1"/>
  <c r="M175" i="1"/>
  <c r="B176" i="1"/>
  <c r="A176" i="1" s="1"/>
  <c r="D176" i="1"/>
  <c r="H176" i="1"/>
  <c r="L176" i="1"/>
  <c r="M176" i="1"/>
  <c r="B177" i="1"/>
  <c r="A177" i="1" s="1"/>
  <c r="D177" i="1"/>
  <c r="H177" i="1"/>
  <c r="L177" i="1"/>
  <c r="M177" i="1"/>
  <c r="B178" i="1"/>
  <c r="A178" i="1" s="1"/>
  <c r="D178" i="1"/>
  <c r="H178" i="1"/>
  <c r="L178" i="1"/>
  <c r="M178" i="1"/>
  <c r="B179" i="1"/>
  <c r="A179" i="1" s="1"/>
  <c r="D179" i="1"/>
  <c r="H179" i="1"/>
  <c r="L179" i="1"/>
  <c r="M179" i="1"/>
  <c r="B180" i="1"/>
  <c r="A180" i="1" s="1"/>
  <c r="D180" i="1"/>
  <c r="H180" i="1"/>
  <c r="L180" i="1"/>
  <c r="M180" i="1"/>
  <c r="B181" i="1"/>
  <c r="A181" i="1" s="1"/>
  <c r="D181" i="1"/>
  <c r="H181" i="1"/>
  <c r="L181" i="1"/>
  <c r="M181" i="1"/>
  <c r="B182" i="1"/>
  <c r="A182" i="1" s="1"/>
  <c r="D182" i="1"/>
  <c r="H182" i="1"/>
  <c r="L182" i="1"/>
  <c r="M182" i="1"/>
  <c r="B183" i="1"/>
  <c r="A183" i="1" s="1"/>
  <c r="D183" i="1"/>
  <c r="H183" i="1"/>
  <c r="L183" i="1"/>
  <c r="M183" i="1"/>
  <c r="B184" i="1"/>
  <c r="A184" i="1" s="1"/>
  <c r="D184" i="1"/>
  <c r="H184" i="1"/>
  <c r="L184" i="1"/>
  <c r="M184" i="1"/>
  <c r="B185" i="1"/>
  <c r="A185" i="1" s="1"/>
  <c r="D185" i="1"/>
  <c r="H185" i="1"/>
  <c r="L185" i="1"/>
  <c r="M185" i="1"/>
  <c r="B186" i="1"/>
  <c r="A186" i="1" s="1"/>
  <c r="D186" i="1"/>
  <c r="H186" i="1"/>
  <c r="L186" i="1"/>
  <c r="M186" i="1"/>
  <c r="B187" i="1"/>
  <c r="A187" i="1" s="1"/>
  <c r="D187" i="1"/>
  <c r="H187" i="1"/>
  <c r="L187" i="1"/>
  <c r="M187" i="1"/>
  <c r="B188" i="1"/>
  <c r="A188" i="1" s="1"/>
  <c r="D188" i="1"/>
  <c r="H188" i="1"/>
  <c r="L188" i="1"/>
  <c r="M188" i="1"/>
  <c r="B189" i="1"/>
  <c r="A189" i="1" s="1"/>
  <c r="D189" i="1"/>
  <c r="H189" i="1"/>
  <c r="L189" i="1"/>
  <c r="M189" i="1"/>
  <c r="B190" i="1"/>
  <c r="A190" i="1" s="1"/>
  <c r="D190" i="1"/>
  <c r="H190" i="1"/>
  <c r="L190" i="1"/>
  <c r="M190" i="1"/>
  <c r="B191" i="1"/>
  <c r="A191" i="1" s="1"/>
  <c r="D191" i="1"/>
  <c r="H191" i="1"/>
  <c r="L191" i="1"/>
  <c r="M191" i="1"/>
  <c r="B192" i="1"/>
  <c r="A192" i="1" s="1"/>
  <c r="D192" i="1"/>
  <c r="H192" i="1"/>
  <c r="L192" i="1"/>
  <c r="M192" i="1"/>
  <c r="B193" i="1"/>
  <c r="A193" i="1" s="1"/>
  <c r="D193" i="1"/>
  <c r="H193" i="1"/>
  <c r="L193" i="1"/>
  <c r="M193" i="1"/>
  <c r="B194" i="1"/>
  <c r="A194" i="1" s="1"/>
  <c r="D194" i="1"/>
  <c r="H194" i="1"/>
  <c r="L194" i="1"/>
  <c r="M194" i="1"/>
  <c r="B195" i="1"/>
  <c r="A195" i="1" s="1"/>
  <c r="D195" i="1"/>
  <c r="H195" i="1"/>
  <c r="L195" i="1"/>
  <c r="M195" i="1"/>
  <c r="B196" i="1"/>
  <c r="A196" i="1" s="1"/>
  <c r="D196" i="1"/>
  <c r="H196" i="1"/>
  <c r="L196" i="1"/>
  <c r="M196" i="1"/>
  <c r="B197" i="1"/>
  <c r="A197" i="1" s="1"/>
  <c r="D197" i="1"/>
  <c r="H197" i="1"/>
  <c r="L197" i="1"/>
  <c r="M197" i="1"/>
  <c r="B198" i="1"/>
  <c r="A198" i="1" s="1"/>
  <c r="D198" i="1"/>
  <c r="H198" i="1"/>
  <c r="L198" i="1"/>
  <c r="M198" i="1"/>
  <c r="B199" i="1"/>
  <c r="A199" i="1" s="1"/>
  <c r="D199" i="1"/>
  <c r="H199" i="1"/>
  <c r="L199" i="1"/>
  <c r="M199" i="1"/>
  <c r="B200" i="1"/>
  <c r="A200" i="1" s="1"/>
  <c r="D200" i="1"/>
  <c r="H200" i="1"/>
  <c r="L200" i="1"/>
  <c r="M200" i="1"/>
  <c r="B201" i="1"/>
  <c r="A201" i="1" s="1"/>
  <c r="D201" i="1"/>
  <c r="H201" i="1"/>
  <c r="L201" i="1"/>
  <c r="M201" i="1"/>
  <c r="B202" i="1"/>
  <c r="A202" i="1" s="1"/>
  <c r="D202" i="1"/>
  <c r="H202" i="1"/>
  <c r="L202" i="1"/>
  <c r="M202" i="1"/>
  <c r="B203" i="1"/>
  <c r="A203" i="1" s="1"/>
  <c r="D203" i="1"/>
  <c r="H203" i="1"/>
  <c r="L203" i="1"/>
  <c r="M203" i="1"/>
  <c r="B204" i="1"/>
  <c r="A204" i="1" s="1"/>
  <c r="D204" i="1"/>
  <c r="H204" i="1"/>
  <c r="L204" i="1"/>
  <c r="M204" i="1"/>
  <c r="B205" i="1"/>
  <c r="A205" i="1" s="1"/>
  <c r="D205" i="1"/>
  <c r="H205" i="1"/>
  <c r="L205" i="1"/>
  <c r="M205" i="1"/>
  <c r="A206" i="1"/>
  <c r="B206" i="1"/>
  <c r="D206" i="1"/>
  <c r="H206" i="1"/>
  <c r="L206" i="1"/>
  <c r="M206" i="1"/>
  <c r="A207" i="1"/>
  <c r="B207" i="1"/>
  <c r="D207" i="1"/>
  <c r="H207" i="1"/>
  <c r="L207" i="1"/>
  <c r="M207" i="1"/>
  <c r="A208" i="1"/>
  <c r="B208" i="1"/>
  <c r="D208" i="1"/>
  <c r="H208" i="1"/>
  <c r="L208" i="1"/>
  <c r="M208" i="1"/>
  <c r="A209" i="1"/>
  <c r="B209" i="1"/>
  <c r="D209" i="1"/>
  <c r="H209" i="1"/>
  <c r="L209" i="1"/>
  <c r="M209" i="1"/>
  <c r="A210" i="1"/>
  <c r="B210" i="1"/>
  <c r="D210" i="1"/>
  <c r="H210" i="1"/>
  <c r="L210" i="1"/>
  <c r="M210" i="1"/>
  <c r="A211" i="1"/>
  <c r="B211" i="1"/>
  <c r="D211" i="1"/>
  <c r="H211" i="1"/>
  <c r="L211" i="1"/>
  <c r="M211" i="1"/>
  <c r="A212" i="1"/>
  <c r="B212" i="1"/>
  <c r="D212" i="1"/>
  <c r="H212" i="1"/>
  <c r="L212" i="1"/>
  <c r="M212" i="1"/>
  <c r="A213" i="1"/>
  <c r="B213" i="1"/>
  <c r="D213" i="1"/>
  <c r="H213" i="1"/>
  <c r="L213" i="1"/>
  <c r="M213" i="1"/>
  <c r="A214" i="1"/>
  <c r="B214" i="1"/>
  <c r="D214" i="1"/>
  <c r="H214" i="1"/>
  <c r="L214" i="1"/>
  <c r="M214" i="1"/>
  <c r="A215" i="1"/>
  <c r="B215" i="1"/>
  <c r="D215" i="1"/>
  <c r="H215" i="1"/>
  <c r="L215" i="1"/>
  <c r="M215" i="1"/>
  <c r="A216" i="1"/>
  <c r="B216" i="1"/>
  <c r="D216" i="1"/>
  <c r="H216" i="1"/>
  <c r="L216" i="1"/>
  <c r="M216" i="1"/>
  <c r="A217" i="1"/>
  <c r="B217" i="1"/>
  <c r="D217" i="1"/>
  <c r="H217" i="1"/>
  <c r="L217" i="1"/>
  <c r="M217" i="1"/>
  <c r="A218" i="1"/>
  <c r="B218" i="1"/>
  <c r="D218" i="1"/>
  <c r="H218" i="1"/>
  <c r="L218" i="1"/>
  <c r="M218" i="1"/>
  <c r="A219" i="1"/>
  <c r="B219" i="1"/>
  <c r="D219" i="1"/>
  <c r="H219" i="1"/>
  <c r="L219" i="1"/>
  <c r="M219" i="1"/>
  <c r="A220" i="1"/>
  <c r="B220" i="1"/>
  <c r="D220" i="1"/>
  <c r="H220" i="1"/>
  <c r="L220" i="1"/>
  <c r="M220" i="1"/>
  <c r="A221" i="1"/>
  <c r="B221" i="1"/>
  <c r="D221" i="1"/>
  <c r="H221" i="1"/>
  <c r="L221" i="1"/>
  <c r="M221" i="1"/>
  <c r="A222" i="1"/>
  <c r="B222" i="1"/>
  <c r="D222" i="1"/>
  <c r="H222" i="1"/>
  <c r="L222" i="1"/>
  <c r="M222" i="1"/>
  <c r="A223" i="1"/>
  <c r="B223" i="1"/>
  <c r="D223" i="1"/>
  <c r="H223" i="1"/>
  <c r="L223" i="1"/>
  <c r="M223" i="1"/>
  <c r="A224" i="1"/>
  <c r="B224" i="1"/>
  <c r="D224" i="1"/>
  <c r="H224" i="1"/>
  <c r="L224" i="1"/>
  <c r="M224" i="1"/>
  <c r="A225" i="1"/>
  <c r="B225" i="1"/>
  <c r="D225" i="1"/>
  <c r="H225" i="1"/>
  <c r="L225" i="1"/>
  <c r="M225" i="1"/>
  <c r="A226" i="1"/>
  <c r="B226" i="1"/>
  <c r="D226" i="1"/>
  <c r="H226" i="1"/>
  <c r="L226" i="1"/>
  <c r="M226" i="1"/>
  <c r="A227" i="1"/>
  <c r="B227" i="1"/>
  <c r="D227" i="1"/>
  <c r="H227" i="1"/>
  <c r="L227" i="1"/>
  <c r="M227" i="1"/>
  <c r="A228" i="1"/>
  <c r="B228" i="1"/>
  <c r="D228" i="1"/>
  <c r="H228" i="1"/>
  <c r="L228" i="1"/>
  <c r="M228" i="1"/>
  <c r="A229" i="1"/>
  <c r="B229" i="1"/>
  <c r="D229" i="1"/>
  <c r="H229" i="1"/>
  <c r="L229" i="1"/>
  <c r="M229" i="1"/>
  <c r="A230" i="1"/>
  <c r="B230" i="1"/>
  <c r="D230" i="1"/>
  <c r="H230" i="1"/>
  <c r="L230" i="1"/>
  <c r="M230" i="1"/>
  <c r="A231" i="1"/>
  <c r="B231" i="1"/>
  <c r="D231" i="1"/>
  <c r="H231" i="1"/>
  <c r="L231" i="1"/>
  <c r="M231" i="1"/>
  <c r="A232" i="1"/>
  <c r="B232" i="1"/>
  <c r="D232" i="1"/>
  <c r="H232" i="1"/>
  <c r="L232" i="1"/>
  <c r="M232" i="1"/>
  <c r="A233" i="1"/>
  <c r="B233" i="1"/>
  <c r="D233" i="1"/>
  <c r="H233" i="1"/>
  <c r="L233" i="1"/>
  <c r="M233" i="1"/>
  <c r="A234" i="1"/>
  <c r="B234" i="1"/>
  <c r="D234" i="1"/>
  <c r="H234" i="1"/>
  <c r="L234" i="1"/>
  <c r="M234" i="1"/>
  <c r="A235" i="1"/>
  <c r="B235" i="1"/>
  <c r="D235" i="1"/>
  <c r="H235" i="1"/>
  <c r="L235" i="1"/>
  <c r="M235" i="1"/>
  <c r="A236" i="1"/>
  <c r="B236" i="1"/>
  <c r="D236" i="1"/>
  <c r="H236" i="1"/>
  <c r="L236" i="1"/>
  <c r="M236" i="1"/>
  <c r="A237" i="1"/>
  <c r="B237" i="1"/>
  <c r="D237" i="1"/>
  <c r="H237" i="1"/>
  <c r="L237" i="1"/>
  <c r="M237" i="1"/>
  <c r="A238" i="1"/>
  <c r="B238" i="1"/>
  <c r="D238" i="1"/>
  <c r="H238" i="1"/>
  <c r="L238" i="1"/>
  <c r="M238" i="1"/>
  <c r="A239" i="1"/>
  <c r="B239" i="1"/>
  <c r="D239" i="1"/>
  <c r="H239" i="1"/>
  <c r="L239" i="1"/>
  <c r="M239" i="1"/>
  <c r="A240" i="1"/>
  <c r="B240" i="1"/>
  <c r="D240" i="1"/>
  <c r="H240" i="1"/>
  <c r="L240" i="1"/>
  <c r="M240" i="1"/>
  <c r="A241" i="1"/>
  <c r="B241" i="1"/>
  <c r="D241" i="1"/>
  <c r="H241" i="1"/>
  <c r="L241" i="1"/>
  <c r="M241" i="1"/>
  <c r="A242" i="1"/>
  <c r="B242" i="1"/>
  <c r="D242" i="1"/>
  <c r="H242" i="1"/>
  <c r="L242" i="1"/>
  <c r="M242" i="1"/>
  <c r="A243" i="1"/>
  <c r="B243" i="1"/>
  <c r="D243" i="1"/>
  <c r="H243" i="1"/>
  <c r="L243" i="1"/>
  <c r="M243" i="1"/>
  <c r="A244" i="1"/>
  <c r="B244" i="1"/>
  <c r="D244" i="1"/>
  <c r="H244" i="1"/>
  <c r="L244" i="1"/>
  <c r="M244" i="1"/>
  <c r="A245" i="1"/>
  <c r="B245" i="1"/>
  <c r="D245" i="1"/>
  <c r="H245" i="1"/>
  <c r="L245" i="1"/>
  <c r="M245" i="1"/>
  <c r="A246" i="1"/>
  <c r="B246" i="1"/>
  <c r="D246" i="1"/>
  <c r="H246" i="1"/>
  <c r="L246" i="1"/>
  <c r="M246" i="1"/>
  <c r="A247" i="1"/>
  <c r="B247" i="1"/>
  <c r="D247" i="1"/>
  <c r="H247" i="1"/>
  <c r="L247" i="1"/>
  <c r="M247" i="1"/>
  <c r="A248" i="1"/>
  <c r="B248" i="1"/>
  <c r="D248" i="1"/>
  <c r="H248" i="1"/>
  <c r="L248" i="1"/>
  <c r="M248" i="1"/>
  <c r="A249" i="1"/>
  <c r="B249" i="1"/>
  <c r="D249" i="1"/>
  <c r="H249" i="1"/>
  <c r="L249" i="1"/>
  <c r="M249" i="1"/>
  <c r="A250" i="1"/>
  <c r="B250" i="1"/>
  <c r="D250" i="1"/>
  <c r="H250" i="1"/>
  <c r="L250" i="1"/>
  <c r="M250" i="1"/>
  <c r="A251" i="1"/>
  <c r="B251" i="1"/>
  <c r="D251" i="1"/>
  <c r="H251" i="1"/>
  <c r="L251" i="1"/>
  <c r="M251" i="1"/>
  <c r="A252" i="1"/>
  <c r="B252" i="1"/>
  <c r="D252" i="1"/>
  <c r="H252" i="1"/>
  <c r="L252" i="1"/>
  <c r="M252" i="1"/>
  <c r="A253" i="1"/>
  <c r="B253" i="1"/>
  <c r="D253" i="1"/>
  <c r="H253" i="1"/>
  <c r="L253" i="1"/>
  <c r="M253" i="1"/>
  <c r="A254" i="1"/>
  <c r="B254" i="1"/>
  <c r="D254" i="1"/>
  <c r="H254" i="1"/>
  <c r="L254" i="1"/>
  <c r="M254" i="1"/>
  <c r="A255" i="1"/>
  <c r="B255" i="1"/>
  <c r="D255" i="1"/>
  <c r="H255" i="1"/>
  <c r="L255" i="1"/>
  <c r="M255" i="1"/>
  <c r="A256" i="1"/>
  <c r="B256" i="1"/>
  <c r="D256" i="1"/>
  <c r="H256" i="1"/>
  <c r="L256" i="1"/>
  <c r="M256" i="1"/>
  <c r="A257" i="1"/>
  <c r="B257" i="1"/>
  <c r="D257" i="1"/>
  <c r="H257" i="1"/>
  <c r="L257" i="1"/>
  <c r="M257" i="1"/>
  <c r="A258" i="1"/>
  <c r="B258" i="1"/>
  <c r="D258" i="1"/>
  <c r="H258" i="1"/>
  <c r="L258" i="1"/>
  <c r="M258" i="1"/>
  <c r="A259" i="1"/>
  <c r="B259" i="1"/>
  <c r="D259" i="1"/>
  <c r="H259" i="1"/>
  <c r="L259" i="1"/>
  <c r="M259" i="1"/>
  <c r="A260" i="1"/>
  <c r="B260" i="1"/>
  <c r="D260" i="1"/>
  <c r="H260" i="1"/>
  <c r="L260" i="1"/>
  <c r="M260" i="1"/>
  <c r="A261" i="1"/>
  <c r="B261" i="1"/>
  <c r="D261" i="1"/>
  <c r="H261" i="1"/>
  <c r="L261" i="1"/>
  <c r="M261" i="1"/>
  <c r="A262" i="1"/>
  <c r="B262" i="1"/>
  <c r="D262" i="1"/>
  <c r="H262" i="1"/>
  <c r="L262" i="1"/>
  <c r="M262" i="1"/>
  <c r="A263" i="1"/>
  <c r="B263" i="1"/>
  <c r="D263" i="1"/>
  <c r="H263" i="1"/>
  <c r="L263" i="1"/>
  <c r="M263" i="1"/>
  <c r="A264" i="1"/>
  <c r="B264" i="1"/>
  <c r="D264" i="1"/>
  <c r="H264" i="1"/>
  <c r="L264" i="1"/>
  <c r="M264" i="1"/>
  <c r="A265" i="1"/>
  <c r="B265" i="1"/>
  <c r="D265" i="1"/>
  <c r="H265" i="1"/>
  <c r="L265" i="1"/>
  <c r="M265" i="1"/>
  <c r="A266" i="1"/>
  <c r="B266" i="1"/>
  <c r="D266" i="1"/>
  <c r="H266" i="1"/>
  <c r="L266" i="1"/>
  <c r="M266" i="1"/>
  <c r="A267" i="1"/>
  <c r="B267" i="1"/>
  <c r="D267" i="1"/>
  <c r="H267" i="1"/>
  <c r="L267" i="1"/>
  <c r="M267" i="1"/>
  <c r="A268" i="1"/>
  <c r="B268" i="1"/>
  <c r="D268" i="1"/>
  <c r="H268" i="1"/>
  <c r="L268" i="1"/>
  <c r="M268" i="1"/>
  <c r="A269" i="1"/>
  <c r="B269" i="1"/>
  <c r="D269" i="1"/>
  <c r="H269" i="1"/>
  <c r="L269" i="1"/>
  <c r="M269" i="1"/>
  <c r="A270" i="1"/>
  <c r="B270" i="1"/>
  <c r="D270" i="1"/>
  <c r="H270" i="1"/>
  <c r="L270" i="1"/>
  <c r="M270" i="1"/>
  <c r="A271" i="1"/>
  <c r="B271" i="1"/>
  <c r="D271" i="1"/>
  <c r="H271" i="1"/>
  <c r="L271" i="1"/>
  <c r="M271" i="1"/>
  <c r="A272" i="1"/>
  <c r="B272" i="1"/>
  <c r="D272" i="1"/>
  <c r="H272" i="1"/>
  <c r="L272" i="1"/>
  <c r="M272" i="1"/>
  <c r="A273" i="1"/>
  <c r="B273" i="1"/>
  <c r="D273" i="1"/>
  <c r="H273" i="1"/>
  <c r="L273" i="1"/>
  <c r="M273" i="1"/>
  <c r="A274" i="1"/>
  <c r="B274" i="1"/>
  <c r="D274" i="1"/>
  <c r="H274" i="1"/>
  <c r="L274" i="1"/>
  <c r="M274" i="1"/>
  <c r="A275" i="1"/>
  <c r="B275" i="1"/>
  <c r="D275" i="1"/>
  <c r="H275" i="1"/>
  <c r="L275" i="1"/>
  <c r="M275" i="1"/>
  <c r="A276" i="1"/>
  <c r="B276" i="1"/>
  <c r="D276" i="1"/>
  <c r="H276" i="1"/>
  <c r="L276" i="1"/>
  <c r="M276" i="1"/>
  <c r="A277" i="1"/>
  <c r="B277" i="1"/>
  <c r="D277" i="1"/>
  <c r="H277" i="1"/>
  <c r="L277" i="1"/>
  <c r="M277" i="1"/>
  <c r="A278" i="1"/>
  <c r="B278" i="1"/>
  <c r="D278" i="1"/>
  <c r="H278" i="1"/>
  <c r="L278" i="1"/>
  <c r="M278" i="1"/>
  <c r="A279" i="1"/>
  <c r="B279" i="1"/>
  <c r="D279" i="1"/>
  <c r="H279" i="1"/>
  <c r="L279" i="1"/>
  <c r="M279" i="1"/>
  <c r="A280" i="1"/>
  <c r="B280" i="1"/>
  <c r="D280" i="1"/>
  <c r="H280" i="1"/>
  <c r="L280" i="1"/>
  <c r="M280" i="1"/>
  <c r="A281" i="1"/>
  <c r="B281" i="1"/>
  <c r="D281" i="1"/>
  <c r="H281" i="1"/>
  <c r="L281" i="1"/>
  <c r="M281" i="1"/>
  <c r="A282" i="1"/>
  <c r="B282" i="1"/>
  <c r="D282" i="1"/>
  <c r="H282" i="1"/>
  <c r="L282" i="1"/>
  <c r="M282" i="1"/>
  <c r="A283" i="1"/>
  <c r="B283" i="1"/>
  <c r="D283" i="1"/>
  <c r="H283" i="1"/>
  <c r="L283" i="1"/>
  <c r="M283" i="1"/>
  <c r="A284" i="1"/>
  <c r="B284" i="1"/>
  <c r="D284" i="1"/>
  <c r="H284" i="1"/>
  <c r="L284" i="1"/>
  <c r="M284" i="1"/>
  <c r="A285" i="1"/>
  <c r="B285" i="1"/>
  <c r="D285" i="1"/>
  <c r="H285" i="1"/>
  <c r="L285" i="1"/>
  <c r="M285" i="1"/>
  <c r="A286" i="1"/>
  <c r="B286" i="1"/>
  <c r="D286" i="1"/>
  <c r="H286" i="1"/>
  <c r="L286" i="1"/>
  <c r="M286" i="1"/>
  <c r="A287" i="1"/>
  <c r="B287" i="1"/>
  <c r="D287" i="1"/>
  <c r="H287" i="1"/>
  <c r="L287" i="1"/>
  <c r="M287" i="1"/>
  <c r="A288" i="1"/>
  <c r="B288" i="1"/>
  <c r="D288" i="1"/>
  <c r="H288" i="1"/>
  <c r="L288" i="1"/>
  <c r="M288" i="1"/>
  <c r="A289" i="1"/>
  <c r="B289" i="1"/>
  <c r="D289" i="1"/>
  <c r="H289" i="1"/>
  <c r="L289" i="1"/>
  <c r="M289" i="1"/>
  <c r="A290" i="1"/>
  <c r="B290" i="1"/>
  <c r="D290" i="1"/>
  <c r="H290" i="1"/>
  <c r="L290" i="1"/>
  <c r="M290" i="1"/>
  <c r="A291" i="1"/>
  <c r="B291" i="1"/>
  <c r="D291" i="1"/>
  <c r="H291" i="1"/>
  <c r="L291" i="1"/>
  <c r="M291" i="1"/>
  <c r="A292" i="1"/>
  <c r="B292" i="1"/>
  <c r="D292" i="1"/>
  <c r="H292" i="1"/>
  <c r="L292" i="1"/>
  <c r="M292" i="1"/>
  <c r="A293" i="1"/>
  <c r="B293" i="1"/>
  <c r="D293" i="1"/>
  <c r="H293" i="1"/>
  <c r="L293" i="1"/>
  <c r="M293" i="1"/>
  <c r="A294" i="1"/>
  <c r="B294" i="1"/>
  <c r="D294" i="1"/>
  <c r="H294" i="1"/>
  <c r="L294" i="1"/>
  <c r="M294" i="1"/>
  <c r="A295" i="1"/>
  <c r="B295" i="1"/>
  <c r="D295" i="1"/>
  <c r="H295" i="1"/>
  <c r="L295" i="1"/>
  <c r="M295" i="1"/>
  <c r="A296" i="1"/>
  <c r="B296" i="1"/>
  <c r="D296" i="1"/>
  <c r="H296" i="1"/>
  <c r="L296" i="1"/>
  <c r="M296" i="1"/>
  <c r="A297" i="1"/>
  <c r="B297" i="1"/>
  <c r="D297" i="1"/>
  <c r="H297" i="1"/>
  <c r="L297" i="1"/>
  <c r="M297" i="1"/>
  <c r="A298" i="1"/>
  <c r="B298" i="1"/>
  <c r="D298" i="1"/>
  <c r="H298" i="1"/>
  <c r="L298" i="1"/>
  <c r="M298" i="1"/>
  <c r="A299" i="1"/>
  <c r="B299" i="1"/>
  <c r="D299" i="1"/>
  <c r="H299" i="1"/>
  <c r="L299" i="1"/>
  <c r="M299" i="1"/>
  <c r="A300" i="1"/>
  <c r="B300" i="1"/>
  <c r="D300" i="1"/>
  <c r="H300" i="1"/>
  <c r="L300" i="1"/>
  <c r="M300" i="1"/>
  <c r="A301" i="1"/>
  <c r="B301" i="1"/>
  <c r="D301" i="1"/>
  <c r="H301" i="1"/>
  <c r="L301" i="1"/>
  <c r="M301" i="1"/>
  <c r="A302" i="1"/>
  <c r="B302" i="1"/>
  <c r="D302" i="1"/>
  <c r="H302" i="1"/>
  <c r="L302" i="1"/>
  <c r="M302" i="1"/>
  <c r="A303" i="1"/>
  <c r="B303" i="1"/>
  <c r="D303" i="1"/>
  <c r="H303" i="1"/>
  <c r="L303" i="1"/>
  <c r="M303" i="1"/>
  <c r="A304" i="1"/>
  <c r="B304" i="1"/>
  <c r="D304" i="1"/>
  <c r="H304" i="1"/>
  <c r="L304" i="1"/>
  <c r="M304" i="1"/>
  <c r="A305" i="1"/>
  <c r="B305" i="1"/>
  <c r="D305" i="1"/>
  <c r="H305" i="1"/>
  <c r="L305" i="1"/>
  <c r="M305" i="1"/>
  <c r="A306" i="1"/>
  <c r="B306" i="1"/>
  <c r="D306" i="1"/>
  <c r="H306" i="1"/>
  <c r="L306" i="1"/>
  <c r="M306" i="1"/>
  <c r="A307" i="1"/>
  <c r="B307" i="1"/>
  <c r="D307" i="1"/>
  <c r="H307" i="1"/>
  <c r="L307" i="1"/>
  <c r="M307" i="1"/>
  <c r="A308" i="1"/>
  <c r="B308" i="1"/>
  <c r="D308" i="1"/>
  <c r="H308" i="1"/>
  <c r="L308" i="1"/>
  <c r="M308" i="1"/>
  <c r="A309" i="1"/>
  <c r="B309" i="1"/>
  <c r="D309" i="1"/>
  <c r="H309" i="1"/>
  <c r="L309" i="1"/>
  <c r="M309" i="1"/>
  <c r="A310" i="1"/>
  <c r="B310" i="1"/>
  <c r="D310" i="1"/>
  <c r="H310" i="1"/>
  <c r="L310" i="1"/>
  <c r="M310" i="1"/>
  <c r="A311" i="1"/>
  <c r="B311" i="1"/>
  <c r="D311" i="1"/>
  <c r="H311" i="1"/>
  <c r="L311" i="1"/>
  <c r="M311" i="1"/>
  <c r="A312" i="1"/>
  <c r="B312" i="1"/>
  <c r="D312" i="1"/>
  <c r="H312" i="1"/>
  <c r="L312" i="1"/>
  <c r="M312" i="1"/>
  <c r="A313" i="1"/>
  <c r="B313" i="1"/>
  <c r="D313" i="1"/>
  <c r="H313" i="1"/>
  <c r="L313" i="1"/>
  <c r="M313" i="1"/>
  <c r="A314" i="1"/>
  <c r="B314" i="1"/>
  <c r="D314" i="1"/>
  <c r="H314" i="1"/>
  <c r="L314" i="1"/>
  <c r="M314" i="1"/>
  <c r="A315" i="1"/>
  <c r="B315" i="1"/>
  <c r="D315" i="1"/>
  <c r="H315" i="1"/>
  <c r="L315" i="1"/>
  <c r="M315" i="1"/>
  <c r="A316" i="1"/>
  <c r="B316" i="1"/>
  <c r="D316" i="1"/>
  <c r="H316" i="1"/>
  <c r="L316" i="1"/>
  <c r="M316" i="1"/>
  <c r="A317" i="1"/>
  <c r="B317" i="1"/>
  <c r="D317" i="1"/>
  <c r="H317" i="1"/>
  <c r="L317" i="1"/>
  <c r="M317" i="1"/>
  <c r="A318" i="1"/>
  <c r="B318" i="1"/>
  <c r="D318" i="1"/>
  <c r="H318" i="1"/>
  <c r="L318" i="1"/>
  <c r="M318" i="1"/>
  <c r="A319" i="1"/>
  <c r="B319" i="1"/>
  <c r="D319" i="1"/>
  <c r="H319" i="1"/>
  <c r="L319" i="1"/>
  <c r="M319" i="1"/>
  <c r="A320" i="1"/>
  <c r="B320" i="1"/>
  <c r="D320" i="1"/>
  <c r="H320" i="1"/>
  <c r="L320" i="1"/>
  <c r="M320" i="1"/>
  <c r="A321" i="1"/>
  <c r="B321" i="1"/>
  <c r="D321" i="1"/>
  <c r="H321" i="1"/>
  <c r="L321" i="1"/>
  <c r="M321" i="1"/>
  <c r="A322" i="1"/>
  <c r="B322" i="1"/>
  <c r="D322" i="1"/>
  <c r="H322" i="1"/>
  <c r="L322" i="1"/>
  <c r="M322" i="1"/>
  <c r="A323" i="1"/>
  <c r="B323" i="1"/>
  <c r="D323" i="1"/>
  <c r="H323" i="1"/>
  <c r="L323" i="1"/>
  <c r="M323" i="1"/>
  <c r="A324" i="1"/>
  <c r="B324" i="1"/>
  <c r="D324" i="1"/>
  <c r="H324" i="1"/>
  <c r="L324" i="1"/>
  <c r="M324" i="1"/>
  <c r="A325" i="1"/>
  <c r="B325" i="1"/>
  <c r="D325" i="1"/>
  <c r="H325" i="1"/>
  <c r="L325" i="1"/>
  <c r="M325" i="1"/>
  <c r="A326" i="1"/>
  <c r="B326" i="1"/>
  <c r="D326" i="1"/>
  <c r="H326" i="1"/>
  <c r="L326" i="1"/>
  <c r="M326" i="1"/>
  <c r="A327" i="1"/>
  <c r="B327" i="1"/>
  <c r="D327" i="1"/>
  <c r="H327" i="1"/>
  <c r="L327" i="1"/>
  <c r="M327" i="1"/>
  <c r="A328" i="1"/>
  <c r="B328" i="1"/>
  <c r="D328" i="1"/>
  <c r="H328" i="1"/>
  <c r="L328" i="1"/>
  <c r="M328" i="1"/>
  <c r="A329" i="1"/>
  <c r="B329" i="1"/>
  <c r="D329" i="1"/>
  <c r="H329" i="1"/>
  <c r="L329" i="1"/>
  <c r="M329" i="1"/>
  <c r="A330" i="1"/>
  <c r="B330" i="1"/>
  <c r="D330" i="1"/>
  <c r="H330" i="1"/>
  <c r="L330" i="1"/>
  <c r="M330" i="1"/>
  <c r="A331" i="1"/>
  <c r="B331" i="1"/>
  <c r="D331" i="1"/>
  <c r="H331" i="1"/>
  <c r="L331" i="1"/>
  <c r="M331" i="1"/>
  <c r="A332" i="1"/>
  <c r="B332" i="1"/>
  <c r="D332" i="1"/>
  <c r="H332" i="1"/>
  <c r="L332" i="1"/>
  <c r="M332" i="1"/>
  <c r="A333" i="1"/>
  <c r="B333" i="1"/>
  <c r="D333" i="1"/>
  <c r="H333" i="1"/>
  <c r="L333" i="1"/>
  <c r="M333" i="1"/>
  <c r="A334" i="1"/>
  <c r="B334" i="1"/>
  <c r="D334" i="1"/>
  <c r="H334" i="1"/>
  <c r="L334" i="1"/>
  <c r="M334" i="1"/>
  <c r="A335" i="1"/>
  <c r="B335" i="1"/>
  <c r="D335" i="1"/>
  <c r="H335" i="1"/>
  <c r="L335" i="1"/>
  <c r="M335" i="1"/>
  <c r="A336" i="1"/>
  <c r="B336" i="1"/>
  <c r="D336" i="1"/>
  <c r="H336" i="1"/>
  <c r="L336" i="1"/>
  <c r="M336" i="1"/>
  <c r="A337" i="1"/>
  <c r="B337" i="1"/>
  <c r="D337" i="1"/>
  <c r="H337" i="1"/>
  <c r="L337" i="1"/>
  <c r="M337" i="1"/>
  <c r="A338" i="1"/>
  <c r="B338" i="1"/>
  <c r="D338" i="1"/>
  <c r="H338" i="1"/>
  <c r="L338" i="1"/>
  <c r="M338" i="1"/>
  <c r="A339" i="1"/>
  <c r="B339" i="1"/>
  <c r="D339" i="1"/>
  <c r="H339" i="1"/>
  <c r="L339" i="1"/>
  <c r="M339" i="1"/>
  <c r="A340" i="1"/>
  <c r="B340" i="1"/>
  <c r="D340" i="1"/>
  <c r="H340" i="1"/>
  <c r="L340" i="1"/>
  <c r="M340" i="1"/>
  <c r="A341" i="1"/>
  <c r="B341" i="1"/>
  <c r="D341" i="1"/>
  <c r="H341" i="1"/>
  <c r="L341" i="1"/>
  <c r="M341" i="1"/>
  <c r="A342" i="1"/>
  <c r="B342" i="1"/>
  <c r="D342" i="1"/>
  <c r="H342" i="1"/>
  <c r="L342" i="1"/>
  <c r="M342" i="1"/>
  <c r="A343" i="1"/>
  <c r="B343" i="1"/>
  <c r="D343" i="1"/>
  <c r="H343" i="1"/>
  <c r="L343" i="1"/>
  <c r="M343" i="1"/>
  <c r="A344" i="1"/>
  <c r="B344" i="1"/>
  <c r="D344" i="1"/>
  <c r="H344" i="1"/>
  <c r="L344" i="1"/>
  <c r="M344" i="1"/>
  <c r="A345" i="1"/>
  <c r="B345" i="1"/>
  <c r="D345" i="1"/>
  <c r="H345" i="1"/>
  <c r="L345" i="1"/>
  <c r="M345" i="1"/>
  <c r="A346" i="1"/>
  <c r="B346" i="1"/>
  <c r="D346" i="1"/>
  <c r="H346" i="1"/>
  <c r="L346" i="1"/>
  <c r="M346" i="1"/>
  <c r="A347" i="1"/>
  <c r="B347" i="1"/>
  <c r="D347" i="1"/>
  <c r="H347" i="1"/>
  <c r="L347" i="1"/>
  <c r="M347" i="1"/>
  <c r="A348" i="1"/>
  <c r="B348" i="1"/>
  <c r="D348" i="1"/>
  <c r="H348" i="1"/>
  <c r="L348" i="1"/>
  <c r="M348" i="1"/>
  <c r="A349" i="1"/>
  <c r="B349" i="1"/>
  <c r="D349" i="1"/>
  <c r="H349" i="1"/>
  <c r="L349" i="1"/>
  <c r="M349" i="1"/>
  <c r="A350" i="1"/>
  <c r="B350" i="1"/>
  <c r="D350" i="1"/>
  <c r="H350" i="1"/>
  <c r="L350" i="1"/>
  <c r="M350" i="1"/>
  <c r="A351" i="1"/>
  <c r="B351" i="1"/>
  <c r="D351" i="1"/>
  <c r="H351" i="1"/>
  <c r="L351" i="1"/>
  <c r="M351" i="1"/>
  <c r="A352" i="1"/>
  <c r="B352" i="1"/>
  <c r="D352" i="1"/>
  <c r="H352" i="1"/>
  <c r="L352" i="1"/>
  <c r="M352" i="1"/>
  <c r="A353" i="1"/>
  <c r="B353" i="1"/>
  <c r="D353" i="1"/>
  <c r="H353" i="1"/>
  <c r="L353" i="1"/>
  <c r="M353" i="1"/>
  <c r="A354" i="1"/>
  <c r="B354" i="1"/>
  <c r="D354" i="1"/>
  <c r="H354" i="1"/>
  <c r="L354" i="1"/>
  <c r="M354" i="1"/>
  <c r="A355" i="1"/>
  <c r="B355" i="1"/>
  <c r="D355" i="1"/>
  <c r="H355" i="1"/>
  <c r="L355" i="1"/>
  <c r="M355" i="1"/>
  <c r="A356" i="1"/>
  <c r="B356" i="1"/>
  <c r="D356" i="1"/>
  <c r="H356" i="1"/>
  <c r="L356" i="1"/>
  <c r="M356" i="1"/>
  <c r="A357" i="1"/>
  <c r="B357" i="1"/>
  <c r="D357" i="1"/>
  <c r="H357" i="1"/>
  <c r="L357" i="1"/>
  <c r="M357" i="1"/>
  <c r="A358" i="1"/>
  <c r="B358" i="1"/>
  <c r="D358" i="1"/>
  <c r="H358" i="1"/>
  <c r="L358" i="1"/>
  <c r="M358" i="1"/>
  <c r="A359" i="1"/>
  <c r="B359" i="1"/>
  <c r="D359" i="1"/>
  <c r="H359" i="1"/>
  <c r="L359" i="1"/>
  <c r="M359" i="1"/>
  <c r="A360" i="1"/>
  <c r="B360" i="1"/>
  <c r="D360" i="1"/>
  <c r="H360" i="1"/>
  <c r="L360" i="1"/>
  <c r="M360" i="1"/>
  <c r="A426" i="1" l="1"/>
  <c r="B426" i="1"/>
  <c r="A427" i="1"/>
  <c r="B427" i="1"/>
  <c r="A428" i="1"/>
  <c r="B428" i="1"/>
  <c r="A429" i="1"/>
  <c r="B429" i="1"/>
  <c r="A430" i="1"/>
  <c r="B430" i="1"/>
  <c r="A431" i="1"/>
  <c r="B431" i="1"/>
  <c r="A432" i="1"/>
  <c r="B432" i="1"/>
  <c r="A433" i="1"/>
  <c r="B433" i="1"/>
  <c r="A434" i="1"/>
  <c r="B434" i="1"/>
  <c r="A435" i="1"/>
  <c r="B435" i="1"/>
  <c r="A436" i="1"/>
  <c r="B436" i="1"/>
  <c r="A437" i="1"/>
  <c r="B437" i="1"/>
  <c r="A438" i="1"/>
  <c r="B438" i="1"/>
  <c r="A439" i="1"/>
  <c r="B439" i="1"/>
  <c r="A440" i="1"/>
  <c r="B440" i="1"/>
  <c r="A441" i="1"/>
  <c r="B441" i="1"/>
  <c r="A442" i="1"/>
  <c r="B442" i="1"/>
  <c r="A443" i="1"/>
  <c r="B443" i="1"/>
  <c r="A444" i="1"/>
  <c r="B444" i="1"/>
  <c r="A445" i="1"/>
  <c r="B445" i="1"/>
  <c r="A446" i="1"/>
  <c r="B446" i="1"/>
  <c r="A447" i="1"/>
  <c r="B447" i="1"/>
  <c r="A448" i="1"/>
  <c r="B448" i="1"/>
  <c r="A449" i="1"/>
  <c r="B449" i="1"/>
  <c r="M120" i="1"/>
  <c r="L120" i="1"/>
  <c r="H120" i="1"/>
  <c r="D120" i="1"/>
  <c r="B120" i="1"/>
  <c r="A120" i="1" s="1"/>
  <c r="A425" i="1"/>
  <c r="B425" i="1"/>
  <c r="C21" i="1" l="1"/>
  <c r="F14" i="1"/>
  <c r="H13" i="1"/>
</calcChain>
</file>

<file path=xl/sharedStrings.xml><?xml version="1.0" encoding="utf-8"?>
<sst xmlns="http://schemas.openxmlformats.org/spreadsheetml/2006/main" count="1816" uniqueCount="623">
  <si>
    <t>Contactpersoon opdrachtgever:</t>
  </si>
  <si>
    <t>Opdrachtgever:</t>
  </si>
  <si>
    <t>Klantreferentie- / opdrachtnummer:</t>
  </si>
  <si>
    <t>Begindatum:</t>
  </si>
  <si>
    <t>Einddatum:</t>
  </si>
  <si>
    <t>uur</t>
  </si>
  <si>
    <t>&lt;aantal&gt;</t>
  </si>
  <si>
    <t>&lt; persoon waar contact mee wordt gehouden tijdens uitvoering &gt;</t>
  </si>
  <si>
    <t>Wijze van factureren:</t>
  </si>
  <si>
    <t>Invullen door opdrachtgever</t>
  </si>
  <si>
    <t>Invullen door ODZOB</t>
  </si>
  <si>
    <t>Projectnaam:</t>
  </si>
  <si>
    <t>&lt; referentienummer opdrachtgever en/of offertekenmerk ODZOB &gt;</t>
  </si>
  <si>
    <t>Omschrijving</t>
  </si>
  <si>
    <t>n.v.t.</t>
  </si>
  <si>
    <t>&lt;naam verantw.medewerker&gt;</t>
  </si>
  <si>
    <t>Vooroverleg</t>
  </si>
  <si>
    <t>1.00.01</t>
  </si>
  <si>
    <t>1.00.02</t>
  </si>
  <si>
    <t>Vooroverleg activiteit bouwen</t>
  </si>
  <si>
    <t>1.01.10</t>
  </si>
  <si>
    <t>1.01.12</t>
  </si>
  <si>
    <t>Gebruiksmelding Bouwbesluit 2012</t>
  </si>
  <si>
    <t>1.01.13</t>
  </si>
  <si>
    <t>Sloopmelding Bouwbesluit 2012</t>
  </si>
  <si>
    <t>1.01.14</t>
  </si>
  <si>
    <t>Ontheffing verordeningen (evenementen, stookverbod, APV etc.)</t>
  </si>
  <si>
    <t>1.01.17</t>
  </si>
  <si>
    <t>1.03.48</t>
  </si>
  <si>
    <t>Omgevingsvergunning activiteit bouwen</t>
  </si>
  <si>
    <t>1.07.02</t>
  </si>
  <si>
    <t>1.07.03</t>
  </si>
  <si>
    <t>1.07.04</t>
  </si>
  <si>
    <t>Advies mbt vergunning bij ander bevoegd gezag</t>
  </si>
  <si>
    <t>1.07.05</t>
  </si>
  <si>
    <t>Advies opstellen beleid mbt inrichtingen</t>
  </si>
  <si>
    <t>1.07.06</t>
  </si>
  <si>
    <t>1.07.08</t>
  </si>
  <si>
    <t>1.07.09</t>
  </si>
  <si>
    <t>Advies aanvraag Waterwetvergunning bevoegd gezag</t>
  </si>
  <si>
    <t>1.07.10</t>
  </si>
  <si>
    <t>Advies mbt vergunningen overig</t>
  </si>
  <si>
    <t>1.07.12</t>
  </si>
  <si>
    <t>Advies toets verordening Ruimte (brabantse zorgvuldigheidsscore)</t>
  </si>
  <si>
    <t>1.08.01</t>
  </si>
  <si>
    <t>1.08.02</t>
  </si>
  <si>
    <t>Vergunningverlening Waterwet</t>
  </si>
  <si>
    <t>1.08.03</t>
  </si>
  <si>
    <t>Waterwettaken algemeen</t>
  </si>
  <si>
    <t>1.08.06</t>
  </si>
  <si>
    <t>2.03.11</t>
  </si>
  <si>
    <t>2.03.12</t>
  </si>
  <si>
    <t>2.04.01</t>
  </si>
  <si>
    <t>2.04.02</t>
  </si>
  <si>
    <t>Controle ontgrondingen (met/zonder vergunning of melding)</t>
  </si>
  <si>
    <t>2.04.03</t>
  </si>
  <si>
    <t>Toezicht stortplaatsen</t>
  </si>
  <si>
    <t>2.04.04</t>
  </si>
  <si>
    <t>Toezicht bodemsaneringen (instemmingsbeschikking)</t>
  </si>
  <si>
    <t>2.04.05</t>
  </si>
  <si>
    <t>Toezicht bodemsaneringen (BUS-melding)</t>
  </si>
  <si>
    <t>2.04.06</t>
  </si>
  <si>
    <t>Ongewone voorvallen bodemverontreiniging</t>
  </si>
  <si>
    <t>2.04.09</t>
  </si>
  <si>
    <t>Specifieke opdracht (bruin)</t>
  </si>
  <si>
    <t>2.04.11</t>
  </si>
  <si>
    <t>Toezicht saneringen zorgplicht</t>
  </si>
  <si>
    <t>2.04.12</t>
  </si>
  <si>
    <t>2.05.05</t>
  </si>
  <si>
    <t>Controle GW-onttrekkingen en KWO installaties</t>
  </si>
  <si>
    <t>2.05.06</t>
  </si>
  <si>
    <t>Controle PMV grondwaterbeschermingsgebieden</t>
  </si>
  <si>
    <t>2.05.07</t>
  </si>
  <si>
    <t>Toezicht gebruik zweminrichtingen en controle waterkwaliteit (Whvbz)</t>
  </si>
  <si>
    <t>2.05.08</t>
  </si>
  <si>
    <t>Specifieke opdracht (blauw)</t>
  </si>
  <si>
    <t>2.05.10</t>
  </si>
  <si>
    <t>Hercontrole (Blauw)</t>
  </si>
  <si>
    <t>2.06.13</t>
  </si>
  <si>
    <t>Controle asbestverwijdering</t>
  </si>
  <si>
    <t>2.08.01</t>
  </si>
  <si>
    <t>Integraal toezicht (meerdere kleursporen)</t>
  </si>
  <si>
    <t>3.03.01</t>
  </si>
  <si>
    <t>6.02.17</t>
  </si>
  <si>
    <t>Verzoek hogere waarde ikv RO (geluid)</t>
  </si>
  <si>
    <t>6.02.22</t>
  </si>
  <si>
    <t>6.03.03</t>
  </si>
  <si>
    <t>Opstellen milieu-effectrapportage</t>
  </si>
  <si>
    <t>6.03.10</t>
  </si>
  <si>
    <t>Advies natuur en landschap</t>
  </si>
  <si>
    <t>Archeologie</t>
  </si>
  <si>
    <t>6.04.01</t>
  </si>
  <si>
    <t>Hoogwaardig advies archeologie</t>
  </si>
  <si>
    <t>6.04.03</t>
  </si>
  <si>
    <t>6.04.04</t>
  </si>
  <si>
    <t>Beoordeling archeologische rapportages BO en IVO-O</t>
  </si>
  <si>
    <t>6.04.05</t>
  </si>
  <si>
    <t>Beoordeling archeologische rapportages IVO-P en DO</t>
  </si>
  <si>
    <t>Plattelandsontwikkeling</t>
  </si>
  <si>
    <t>6.06.01</t>
  </si>
  <si>
    <t>Hoogwaardig advies plattelandsontwikkeling</t>
  </si>
  <si>
    <t>6.06.02</t>
  </si>
  <si>
    <t>Advies plattelandsontwikkeling</t>
  </si>
  <si>
    <t>6.06.03</t>
  </si>
  <si>
    <t>Technische advisering en begeleiding projecten</t>
  </si>
  <si>
    <t>Communicatie</t>
  </si>
  <si>
    <t>7.05.01</t>
  </si>
  <si>
    <t>Communicatiestrategie en -advies</t>
  </si>
  <si>
    <t>7.05.02</t>
  </si>
  <si>
    <t>Communicatieuitvoering en -ondersteuning</t>
  </si>
  <si>
    <t>9.02.11</t>
  </si>
  <si>
    <t>9.02.12</t>
  </si>
  <si>
    <t>9.02.13</t>
  </si>
  <si>
    <t>Beoordelen Plan van Aanpak</t>
  </si>
  <si>
    <t>9.02.16</t>
  </si>
  <si>
    <t>Beoordelen nazorg- en monitoringsrapporten</t>
  </si>
  <si>
    <t>9.02.18</t>
  </si>
  <si>
    <t>Wijziging op Saneringsplan</t>
  </si>
  <si>
    <t>10.01.33</t>
  </si>
  <si>
    <t>Advies / onderzoek bodem</t>
  </si>
  <si>
    <t>10.01.34</t>
  </si>
  <si>
    <t>Hoogwaardig advies en senior projectleiding bodem en grondwater</t>
  </si>
  <si>
    <t>10.03.11</t>
  </si>
  <si>
    <t>Zonebeheer industrielawaai</t>
  </si>
  <si>
    <t>10.03.13</t>
  </si>
  <si>
    <t>Advies / onderzoek geluid</t>
  </si>
  <si>
    <t>10.03.14</t>
  </si>
  <si>
    <t>Hoogwaardig advies en senior projectleiding geluidsanering</t>
  </si>
  <si>
    <t>10.03.15</t>
  </si>
  <si>
    <t>Specialistisch advies geluidsanering</t>
  </si>
  <si>
    <t>10.03.16</t>
  </si>
  <si>
    <t>Technisch advies en begeleiding geluidsanering</t>
  </si>
  <si>
    <t>10.03.17</t>
  </si>
  <si>
    <t>10.04.09</t>
  </si>
  <si>
    <t>10.05.07</t>
  </si>
  <si>
    <t>Advies / onderzoek externe veiligheid</t>
  </si>
  <si>
    <t>Advies/onderzoek asbest</t>
  </si>
  <si>
    <t>10.06.07</t>
  </si>
  <si>
    <t>10.09.01</t>
  </si>
  <si>
    <t>10.09.02</t>
  </si>
  <si>
    <t>10.09.03</t>
  </si>
  <si>
    <t>10.09.04</t>
  </si>
  <si>
    <t>Advies/onderzoek groene wetten</t>
  </si>
  <si>
    <t>10.10.01</t>
  </si>
  <si>
    <t>11.01.08</t>
  </si>
  <si>
    <t>Uitvoering geluidmetingen overdag (maandag t/m vrijdag)</t>
  </si>
  <si>
    <t>11.01.09</t>
  </si>
  <si>
    <t>Uitvoering geluidmetingen avond / nacht / weekend</t>
  </si>
  <si>
    <t>Meldingen</t>
  </si>
  <si>
    <t>Vergunningaanvraag Wabo</t>
  </si>
  <si>
    <t>Advies vergunning Wabo</t>
  </si>
  <si>
    <t>Controle (rood)</t>
  </si>
  <si>
    <t>Controle (blauw)</t>
  </si>
  <si>
    <t>Controle (bruin)</t>
  </si>
  <si>
    <t>Controle (meervoudig)</t>
  </si>
  <si>
    <t>Repressief</t>
  </si>
  <si>
    <t>Juridisch</t>
  </si>
  <si>
    <t>Klachten</t>
  </si>
  <si>
    <t>Welstand/monumentenzorg</t>
  </si>
  <si>
    <t>Onderzoek/  advies</t>
  </si>
  <si>
    <t>Toezicht en Handhaving</t>
  </si>
  <si>
    <t>Groep</t>
  </si>
  <si>
    <t>Bodem</t>
  </si>
  <si>
    <t>Meldingen en vergunningen</t>
  </si>
  <si>
    <t>Beoordeling programma van eisen</t>
  </si>
  <si>
    <t>Omschrijving product</t>
  </si>
  <si>
    <t>ZaakType</t>
  </si>
  <si>
    <t>&lt; Product.nr&gt;</t>
  </si>
  <si>
    <t>Meldingen ontgrondingen</t>
  </si>
  <si>
    <t>Uurtarief</t>
  </si>
  <si>
    <t>Melding lozen buiten inrichtingen / Melding gesloten bodemenergiesystemen</t>
  </si>
  <si>
    <t>13.04.05</t>
  </si>
  <si>
    <t>13.04.06</t>
  </si>
  <si>
    <t>Informatie en monitoring</t>
  </si>
  <si>
    <t>Rapportage opdrachtgever</t>
  </si>
  <si>
    <t>Informatieanalyse en monitoring</t>
  </si>
  <si>
    <t>13.01.08</t>
  </si>
  <si>
    <t>13.03.08</t>
  </si>
  <si>
    <t>13.02.07</t>
  </si>
  <si>
    <t>Informatieverstrekking (burgers, bedrijven, gemeenten, etc.)</t>
  </si>
  <si>
    <t>Opzetten (milieu)kaart of informatiesysteem</t>
  </si>
  <si>
    <t>Informatieverstrekking</t>
  </si>
  <si>
    <t>Gegevensbeheer</t>
  </si>
  <si>
    <t>Milieukartering</t>
  </si>
  <si>
    <t>134 afd. De Peel</t>
  </si>
  <si>
    <t>Frans Hilverda</t>
  </si>
  <si>
    <t>133 afd. De Kempen</t>
  </si>
  <si>
    <t>Ben follon</t>
  </si>
  <si>
    <t>135 afd. Randstedelijke gemeenten</t>
  </si>
  <si>
    <t xml:space="preserve">Ellen Gennissen </t>
  </si>
  <si>
    <t>132 afd. Helmond / A2</t>
  </si>
  <si>
    <r>
      <t>Marc Weekers</t>
    </r>
    <r>
      <rPr>
        <sz val="11"/>
        <color theme="1"/>
        <rFont val="Calibri"/>
        <family val="2"/>
        <scheme val="minor"/>
      </rPr>
      <t xml:space="preserve"> </t>
    </r>
  </si>
  <si>
    <t>131 afd. Eindhoven / Provincie</t>
  </si>
  <si>
    <t>Jan Willem Denis</t>
  </si>
  <si>
    <t>Stijn Meulendijks</t>
  </si>
  <si>
    <t>Marc Kerkhof</t>
  </si>
  <si>
    <t xml:space="preserve">Joris Mol </t>
  </si>
  <si>
    <t>Hein Mennen</t>
  </si>
  <si>
    <t>Willem van Hout</t>
  </si>
  <si>
    <t>Gert Koops</t>
  </si>
  <si>
    <t xml:space="preserve">Jan Maessen </t>
  </si>
  <si>
    <t>Jan van den Braak</t>
  </si>
  <si>
    <t xml:space="preserve">Stephan van Dongen </t>
  </si>
  <si>
    <t xml:space="preserve">Sjaak Verheijen </t>
  </si>
  <si>
    <t xml:space="preserve">Mariëlle van Alst-Heesterbeek </t>
  </si>
  <si>
    <t>Keuzelijst</t>
  </si>
  <si>
    <t>WP basis</t>
  </si>
  <si>
    <t>Verzoek</t>
  </si>
  <si>
    <t>WP Basis</t>
  </si>
  <si>
    <t>Gemeente</t>
  </si>
  <si>
    <t>Afdeling</t>
  </si>
  <si>
    <t xml:space="preserve">Contactpersoon </t>
  </si>
  <si>
    <t>Sascha Herzberg</t>
  </si>
  <si>
    <t>Provincie NB</t>
  </si>
  <si>
    <t>Alex Casarotto</t>
  </si>
  <si>
    <t>&lt; Keuze taak binnen of buiten werkprogramma &gt;</t>
  </si>
  <si>
    <t>Contactpersoon</t>
  </si>
  <si>
    <t>Omgevingsvergunning meervoudige aanvraag regulier MANDAAT</t>
  </si>
  <si>
    <t>Omgevingsvergunning regulier, overig MANDAAT</t>
  </si>
  <si>
    <t>Vergunningaanvraag milieuneutrale wijziging MANDAAT</t>
  </si>
  <si>
    <t>Omgevingsverg. meervoudige aanvraag uitgebreid (incl. milieu) MANDAAT</t>
  </si>
  <si>
    <t>Vooroverleg Wbb</t>
  </si>
  <si>
    <t>Mandaat Toezicht</t>
  </si>
  <si>
    <t>Geen mandaat</t>
  </si>
  <si>
    <t>Mandaat (incl handhavingszaken)</t>
  </si>
  <si>
    <t>Mandaat (muv handhavingszaken)</t>
  </si>
  <si>
    <t xml:space="preserve">9.02.10 </t>
  </si>
  <si>
    <t>dd-mm-jjjj</t>
  </si>
  <si>
    <t>Opdrachtgever  &lt;keuzelijst&gt;</t>
  </si>
  <si>
    <t>Gemeente Asten</t>
  </si>
  <si>
    <t>Gemeente Bergeijk</t>
  </si>
  <si>
    <t>Gemeente Best</t>
  </si>
  <si>
    <t>Gemeente Bladel</t>
  </si>
  <si>
    <t>Gemeente Cranendonck</t>
  </si>
  <si>
    <t>Gemeente Deurne</t>
  </si>
  <si>
    <t>Gemeente Eersel</t>
  </si>
  <si>
    <t>Gemeente Geldrop-Mierlo</t>
  </si>
  <si>
    <t>Gemeente Gemert-Bakel</t>
  </si>
  <si>
    <t>Gemeente Heeze-Leende</t>
  </si>
  <si>
    <t>Gemeente Helmond</t>
  </si>
  <si>
    <t>Gemeente Laarbeek</t>
  </si>
  <si>
    <t>Gemeente Nuenen</t>
  </si>
  <si>
    <t>Gemeente Oirschot</t>
  </si>
  <si>
    <t>Gemeente Reusel-De Mierden</t>
  </si>
  <si>
    <t>Gemeente Someren</t>
  </si>
  <si>
    <t>Gemeente Son en Breugel</t>
  </si>
  <si>
    <t>Gemeente Valkenswaard</t>
  </si>
  <si>
    <t>Gemeente Veldhoven</t>
  </si>
  <si>
    <t>Gemeente Waalre</t>
  </si>
  <si>
    <t>pm</t>
  </si>
  <si>
    <t>Overige opdrachtgevers  -------&gt;</t>
  </si>
  <si>
    <t>136 afd. Overige klanten</t>
  </si>
  <si>
    <t>Opstellen maatwerkvoorschriften</t>
  </si>
  <si>
    <t>Vergunningaanvraag activiteit milieu regulier (bv OBM) MANDAAT</t>
  </si>
  <si>
    <t>1.03.56</t>
  </si>
  <si>
    <t>1.03.57</t>
  </si>
  <si>
    <t>1.03.58</t>
  </si>
  <si>
    <t>1.03.59</t>
  </si>
  <si>
    <t>Advies omgevingsvergunning, meervoudige aanvraag regulier</t>
  </si>
  <si>
    <t>verzoek</t>
  </si>
  <si>
    <t>Vergunningaanvraag activiteit milieu uitgebreid MANDAAT</t>
  </si>
  <si>
    <t>1.05.32</t>
  </si>
  <si>
    <t>Advies vergunningaanvraag activiteit milieu uitgebreid</t>
  </si>
  <si>
    <t>Beoordelen MER</t>
  </si>
  <si>
    <t>Beoordeling PRTR-verslag</t>
  </si>
  <si>
    <t>Behandelen advies EVOA</t>
  </si>
  <si>
    <t>1.08.09</t>
  </si>
  <si>
    <t xml:space="preserve">Toezicht groene wetten </t>
  </si>
  <si>
    <t>Hercontrole groene wetten</t>
  </si>
  <si>
    <t>Controle administratief Besluit bodemkwaliteit</t>
  </si>
  <si>
    <t>2.04.13</t>
  </si>
  <si>
    <t>2.04.15</t>
  </si>
  <si>
    <t>Toezicht Besluit bodemkwaliteit</t>
  </si>
  <si>
    <t>Ketentoezicht grondstromen</t>
  </si>
  <si>
    <t>Toezicht bouw</t>
  </si>
  <si>
    <t>2.06.14</t>
  </si>
  <si>
    <t>3.01.02</t>
  </si>
  <si>
    <t xml:space="preserve">Advies zienswijze behandelen </t>
  </si>
  <si>
    <t>Algemene juridische ondersteuning en juridisch advies complex</t>
  </si>
  <si>
    <t>Advies of opstellen milieuparagraaf voor ruimtelijke ontwikkeling</t>
  </si>
  <si>
    <t>Procesbegeleiding aanpak knelpunten tussen bedrijf en omgeving</t>
  </si>
  <si>
    <t>6.03.11</t>
  </si>
  <si>
    <t>9.02.19</t>
  </si>
  <si>
    <t>9.02.20</t>
  </si>
  <si>
    <t>9.02.21</t>
  </si>
  <si>
    <t>9.02.22</t>
  </si>
  <si>
    <t>9.02.23</t>
  </si>
  <si>
    <t>9.02.24</t>
  </si>
  <si>
    <t>9.02.25</t>
  </si>
  <si>
    <t>9.02.26</t>
  </si>
  <si>
    <t>9.02.27</t>
  </si>
  <si>
    <t>9.02.28</t>
  </si>
  <si>
    <t>9.02.29</t>
  </si>
  <si>
    <t>Evaluatie plan van aanpak</t>
  </si>
  <si>
    <t xml:space="preserve">Evaluatie plan van aanpak Nieuw geval </t>
  </si>
  <si>
    <t xml:space="preserve">Evaluatie saneringsplan </t>
  </si>
  <si>
    <t>Melding art 28 lid 3</t>
  </si>
  <si>
    <t>10.04.10</t>
  </si>
  <si>
    <t>10.04.11</t>
  </si>
  <si>
    <t>Specialistisch advies/onderzoek luchtkwaliteit en/of geur</t>
  </si>
  <si>
    <t>Technisch advies/ onderzoek luchtkwaliteit en/of geur</t>
  </si>
  <si>
    <t>Hoogwaardig advies/ onderzoek luchtkwaliteit en/of geur</t>
  </si>
  <si>
    <t>Hoogwaardig milieuonderzoek en -advies, senior projectleiding</t>
  </si>
  <si>
    <t>Specialistisch milieuonderzoek en -advies, projectleiding</t>
  </si>
  <si>
    <t>Technische advisering en begeleiding milieuonderzoek</t>
  </si>
  <si>
    <t>9.01.06</t>
  </si>
  <si>
    <t>Advies (water)bodemonderzoeken en -sanering / advies bodem Wbb</t>
  </si>
  <si>
    <t>9.02.15</t>
  </si>
  <si>
    <t>Melding art 8.41</t>
  </si>
  <si>
    <t>9.02.17</t>
  </si>
  <si>
    <t>4.01.09</t>
  </si>
  <si>
    <t>4.01.12</t>
  </si>
  <si>
    <t>Ambtelijke en bestuurlijke ondersteuning</t>
  </si>
  <si>
    <t>Detachering niet deelnemers (prijs afhankelijk van opdrachtomschrijving)</t>
  </si>
  <si>
    <t>Specialistisch advies duurzaamheid</t>
  </si>
  <si>
    <t>Energie- en afvaltechnisch advies</t>
  </si>
  <si>
    <t>10.11.01</t>
  </si>
  <si>
    <t>10.11.03</t>
  </si>
  <si>
    <t>Onderzoek/advies duurzaamheid</t>
  </si>
  <si>
    <t>Onderzoek/advies groene wetten</t>
  </si>
  <si>
    <t>Geluidmetingen</t>
  </si>
  <si>
    <t>Onderzoek/advies asbest</t>
  </si>
  <si>
    <t>Onderzoek/advies externe veiligheid</t>
  </si>
  <si>
    <t>Onderzoek/advies lucht kwaliteit / geur</t>
  </si>
  <si>
    <t>Onderzoek/advies geluid</t>
  </si>
  <si>
    <t>Onderzoek/advies bodem</t>
  </si>
  <si>
    <t xml:space="preserve">Bodem </t>
  </si>
  <si>
    <t>Advies RO</t>
  </si>
  <si>
    <t>Advies omgevingskwaliteit</t>
  </si>
  <si>
    <t xml:space="preserve">Algemene ondersteuning en juridisch advies </t>
  </si>
  <si>
    <t>1.08.05</t>
  </si>
  <si>
    <t>Ontgrondingstaken algemeen (monitoring)</t>
  </si>
  <si>
    <t>Wp Basis</t>
  </si>
  <si>
    <t>1.05.31</t>
  </si>
  <si>
    <t>1.05.18</t>
  </si>
  <si>
    <t>1.03.55</t>
  </si>
  <si>
    <t>1.03.54</t>
  </si>
  <si>
    <t>1.03.45</t>
  </si>
  <si>
    <t xml:space="preserve">1.03.17 </t>
  </si>
  <si>
    <t>10.12.01</t>
  </si>
  <si>
    <t>10.12.02</t>
  </si>
  <si>
    <t>Advies milieubeleid</t>
  </si>
  <si>
    <t>Hoogwaardig advies milieubeleid</t>
  </si>
  <si>
    <t>Specialistisch advies milieubeleid</t>
  </si>
  <si>
    <t>&lt; projectnaam&gt; (bijv NAW gegevens inrichting)</t>
  </si>
  <si>
    <t>Advies vergunningaanvraag activiteit milieu regulier (bv OBM / milieuneutrale wijziging)</t>
  </si>
  <si>
    <t>Basis/Verzoek</t>
  </si>
  <si>
    <t>Maurice Francken</t>
  </si>
  <si>
    <t>voorschot werkprogramma</t>
  </si>
  <si>
    <t>Te bepalen procedure ontgrondingen</t>
  </si>
  <si>
    <t>Intrekking vergunning (ambtshalve/ op verzoek) MANDAAT</t>
  </si>
  <si>
    <t>Beoordelen mededeling/aanmeldnotitie (m.e.r-beoordelling)</t>
  </si>
  <si>
    <t>Specialistisch advies bouwen (constructieve veiligheid en brandveiligheid)</t>
  </si>
  <si>
    <t>Advies deeltoets vergunning activiteit bouwen (bouwbesluit algemeen, bouwkostenberekeningen)</t>
  </si>
  <si>
    <t>Vergunningverlening ontgrondingen regulier (4.1 Procedure)</t>
  </si>
  <si>
    <t>Vergunningverlening ontgrondingen uitgebreid (3.4 procedure)</t>
  </si>
  <si>
    <t>(vormvrije) m.e.r.-beoordeling Ontgrondingenwet</t>
  </si>
  <si>
    <t>(vormvrije) m.e.r.-beoordeling Waterwet</t>
  </si>
  <si>
    <t>Toezicht op indienen van rapporten monitoring / voortgang Wbb</t>
  </si>
  <si>
    <t>Handhavingsverzoek behandelen Wabo, Wbb</t>
  </si>
  <si>
    <t>Opstellen voornemen bestuursrechtelijk handhaven Wabo, Wbb</t>
  </si>
  <si>
    <t>Zienswijze behandelen (vergunning mandaat) Wabo, Wbb</t>
  </si>
  <si>
    <t>Bezwaar behandelen Wabo Wbb th</t>
  </si>
  <si>
    <t>Beroep behandelen Wabo, Wbb th</t>
  </si>
  <si>
    <t>Hoger beroep (Raad van State) behandelen Wabo, Wbb th</t>
  </si>
  <si>
    <t>Voorlopige voorziening behandelen Wabo, Wbb th</t>
  </si>
  <si>
    <t>1.00.00</t>
  </si>
  <si>
    <t>Vooroverleg activiteit milieu</t>
  </si>
  <si>
    <t>1.01.22</t>
  </si>
  <si>
    <t>1.01.23</t>
  </si>
  <si>
    <t>Melding Activiteitenbesluit industrieel en agrarisch zonder dieren basistaak</t>
  </si>
  <si>
    <t>Melding Activiteitenbesluit industrieel en agrarisch zonder dieren verzoektaak</t>
  </si>
  <si>
    <t>1.01.24</t>
  </si>
  <si>
    <t>1.01.25</t>
  </si>
  <si>
    <t>Melding Activiteitenbesluit inrichting voor het houden van dieren verzoektaak</t>
  </si>
  <si>
    <t>Melding Activiteitenbesluit inrichting voor het houden van dieren basistaak</t>
  </si>
  <si>
    <t>1.05.34</t>
  </si>
  <si>
    <t>1.05.35</t>
  </si>
  <si>
    <t>1.07.13</t>
  </si>
  <si>
    <t>1.07.14</t>
  </si>
  <si>
    <t>Administratieve en procedurele afhandeling procedures</t>
  </si>
  <si>
    <t>1.08.10</t>
  </si>
  <si>
    <t>1.08.11</t>
  </si>
  <si>
    <t>1.08.12</t>
  </si>
  <si>
    <t>1.08.13</t>
  </si>
  <si>
    <t>2.05.11</t>
  </si>
  <si>
    <t>Administratief toezicht (nazorg)</t>
  </si>
  <si>
    <t>2.09.02.01</t>
  </si>
  <si>
    <t>2.09.02.02</t>
  </si>
  <si>
    <t>2.09.04.01</t>
  </si>
  <si>
    <t>2.09.04.02</t>
  </si>
  <si>
    <t>2.09.08.01</t>
  </si>
  <si>
    <t>2.09.08.02</t>
  </si>
  <si>
    <t>2.09.09.02</t>
  </si>
  <si>
    <t>3.01.01.01</t>
  </si>
  <si>
    <t>3.01.01.02</t>
  </si>
  <si>
    <t>3.02.05.01</t>
  </si>
  <si>
    <t>3.02.05.02</t>
  </si>
  <si>
    <t>3.02.06.01</t>
  </si>
  <si>
    <t>3.02.06.02</t>
  </si>
  <si>
    <t>3.02.07.01</t>
  </si>
  <si>
    <t>3.02.07.02</t>
  </si>
  <si>
    <t>3.02.08.01</t>
  </si>
  <si>
    <t>3.02.08.02</t>
  </si>
  <si>
    <t>Gemeenten</t>
  </si>
  <si>
    <t>Provincie</t>
  </si>
  <si>
    <t>nvt</t>
  </si>
  <si>
    <t>Taak conform catalogus</t>
  </si>
  <si>
    <t>Vooroverleg overig - Ontgrondingen</t>
  </si>
  <si>
    <t>Handhavingsverzoek behandelen overig (oa Wnb, Ontgrondingen, Waterwet, Whvbz)</t>
  </si>
  <si>
    <t>Bezwaar behandelen  overig (oa Wnb, Wbb vv, Ontgrondingen, Waterwet, Whvbz)</t>
  </si>
  <si>
    <t xml:space="preserve">Beroep behandelen overig (oa Wnb, Wbb vv, Ontgrondingen, Waterwet, Whvbz) </t>
  </si>
  <si>
    <t xml:space="preserve">Hoger beroep (Raad van State) behandelen overig (oa Wnb, Wbb vv, Ontgrondingen, Waterwet, Whvbz) </t>
  </si>
  <si>
    <t xml:space="preserve">Voorlopige voorziening behandelen overig (oa Wnb, Ontgrondingen, Waterwet, Whvbz) </t>
  </si>
  <si>
    <t>Zienswijze behandelen (vergunning mandaat) overig (oa Wnb, Ontgrondingen, Waterwet, Whvbz)</t>
  </si>
  <si>
    <t>Gemeente Eindhoven VTH</t>
  </si>
  <si>
    <t>Gemeente Eindhoven V&amp;M</t>
  </si>
  <si>
    <t>Gemeente Eindhoven overig</t>
  </si>
  <si>
    <t>Advies omgevingsvergunning regulier, overig (bijvoorbeeld kappen, inrit)</t>
  </si>
  <si>
    <t>Advies intrekking/actualisatie vergunning (ambtshalve/ op verzoek)</t>
  </si>
  <si>
    <t>2.01.37</t>
  </si>
  <si>
    <t>Toezicht monumenten</t>
  </si>
  <si>
    <t>2.06.15</t>
  </si>
  <si>
    <t>2.08.02</t>
  </si>
  <si>
    <t>2.08.03</t>
  </si>
  <si>
    <t xml:space="preserve">Registratie klachtafhandeling en ongewoon voorval </t>
  </si>
  <si>
    <t>Advisering / commissies erfgoed en omgevingskwaliteit</t>
  </si>
  <si>
    <t>Beleidsondersteuning erfgoed en omgevingskwaliteit</t>
  </si>
  <si>
    <t>6.05.06</t>
  </si>
  <si>
    <t>6.05.07</t>
  </si>
  <si>
    <t>13.03.10</t>
  </si>
  <si>
    <t>1.07.15</t>
  </si>
  <si>
    <t>Beoordeling follow-up nav verleende vergunning</t>
  </si>
  <si>
    <t>1.03.53a</t>
  </si>
  <si>
    <t>1.03.53b</t>
  </si>
  <si>
    <t>Advies intrekking/ actualisatie vergunning (ambtshalve/ op verzoek)</t>
  </si>
  <si>
    <t>1.05.33a</t>
  </si>
  <si>
    <t>1.05.33b</t>
  </si>
  <si>
    <t>Melding grondwaterbescherming IOV (vh PMV)</t>
  </si>
  <si>
    <t>Klachtafhandeling en locatiebezoek nav klacht/melding binnen kantoortijd 7:00-22:00 uur</t>
  </si>
  <si>
    <t>Klachtafhandeling en locatiebezoek nav klacht/melding buiten kantoortijd 22:00-7:00 uur</t>
  </si>
  <si>
    <t>Projectaanpak actualisatie inrichtingenbestand (databeheer door studenten)</t>
  </si>
  <si>
    <t xml:space="preserve">Administratieve en procedurele afhandeling meldingen: </t>
  </si>
  <si>
    <t>Administratieve en procedurele afhandeling vergunningen</t>
  </si>
  <si>
    <t>Administratieve afhandeling toezicht (MANDAAT/basis)</t>
  </si>
  <si>
    <t>Administratieve ondersteuning geluidsanering</t>
  </si>
  <si>
    <t>Digitaal archiefbeheer</t>
  </si>
  <si>
    <t>Administratieve ondersteuning</t>
  </si>
  <si>
    <t>Administratieve en procedurele afhandeling procedures Wbb</t>
  </si>
  <si>
    <t>Administratieve afhandeling toezicht (verzoek)</t>
  </si>
  <si>
    <t>Administratieve ondersteuning toezicht</t>
  </si>
  <si>
    <t>&lt; Onderdeel werkprogramma &gt;</t>
  </si>
  <si>
    <t>13.03.11</t>
  </si>
  <si>
    <t>ROK toezicht agrarisch basistaak</t>
  </si>
  <si>
    <t>ROK toezicht agrarisch verzoektaak</t>
  </si>
  <si>
    <t>ROK toezicht industrieel basistaak</t>
  </si>
  <si>
    <t>ROK toezicht industrieel verzoektaak</t>
  </si>
  <si>
    <t>Klachten en meldingen industrieel complex</t>
  </si>
  <si>
    <t>Klachten en meldingen agrarisch complex</t>
  </si>
  <si>
    <t>2.09.04.03</t>
  </si>
  <si>
    <t>2.09.04.04</t>
  </si>
  <si>
    <t>2.09.08.03</t>
  </si>
  <si>
    <t>2.09.08.04</t>
  </si>
  <si>
    <t>2.01.48.01</t>
  </si>
  <si>
    <t>2.01.48.02</t>
  </si>
  <si>
    <t>2.01.48.03</t>
  </si>
  <si>
    <t>2.01.48.04</t>
  </si>
  <si>
    <t>2.01.48.05</t>
  </si>
  <si>
    <t xml:space="preserve">Ondersteuning toezichtsprogramma’s (inbox, vertaling klachtenanalyse)                                                                     </t>
  </si>
  <si>
    <t>Analyse</t>
  </si>
  <si>
    <t>Schrijven van themaplannen, brancheplannen en projectplannen (inclusief projectleiding)    </t>
  </si>
  <si>
    <t>Interventie teams en actiedagen</t>
  </si>
  <si>
    <t>12.02.14</t>
  </si>
  <si>
    <t>Coördinatie toezicht en vergunningen</t>
  </si>
  <si>
    <t>2.09.02.03</t>
  </si>
  <si>
    <t>2.09.02.04</t>
  </si>
  <si>
    <t>Handhavingsverzoek behandelen ROK industrieel</t>
  </si>
  <si>
    <t>Handhavingsverzoek behandelen ROK agrarisch</t>
  </si>
  <si>
    <t>Repressief toezicht Wabo, Wbb</t>
  </si>
  <si>
    <t>Repressief toezicht (o.a. Wnb, Ontgrondingen, Waterwet, Whvbz)</t>
  </si>
  <si>
    <t>Repressief toezicht Wabo ROK industrieel</t>
  </si>
  <si>
    <t>Repressief toezicht Wabo ROK agrarisch</t>
  </si>
  <si>
    <t>Opstellen voornemen bestuursrechtelijk handhaven overig (o.a. Wnb, Ontgrondingen, Waterwet, Whvbz)</t>
  </si>
  <si>
    <t>Opstellen voornemen bestuursrechtelijk handhaven Wabo ROK industrieel</t>
  </si>
  <si>
    <t>Opstellen voornemen bestuursrechtelijk handhaven Wabo ROK agrarisch</t>
  </si>
  <si>
    <t>Opstellen besluit bestuursrechtelijk handhaven Wabo, Wbb</t>
  </si>
  <si>
    <t>Opstellen besluit bestuursrechtelijk handhaven overig (o.a. Wnb, Ontgrondingen, Waterwet, Whvbz)</t>
  </si>
  <si>
    <t xml:space="preserve">Opstellen besluit bestuursrechtelijk handhaven Wabo ROK industrieel </t>
  </si>
  <si>
    <t>Opstellen besluit bestuursrechtelijk handhaven Wabo ROK agrarisch</t>
  </si>
  <si>
    <t>2.09.05.01</t>
  </si>
  <si>
    <t>Strafrecht Wabo, Wbb</t>
  </si>
  <si>
    <t>2.09.05.02</t>
  </si>
  <si>
    <t>Strafrecht o.a. Wnb, Ontgrondingen, Waterwet, Whvbz</t>
  </si>
  <si>
    <t>2.09.05.03</t>
  </si>
  <si>
    <t>Strafrecht ROK industrieel</t>
  </si>
  <si>
    <t>2.09.05.04</t>
  </si>
  <si>
    <t>Strafrecht ROK agrarisch</t>
  </si>
  <si>
    <t>ROK regulier collectief</t>
  </si>
  <si>
    <t>Gegevensbeheer (bijv. VMK, BIS, Web-BVB)</t>
  </si>
  <si>
    <t>BUS-Melding</t>
  </si>
  <si>
    <t>Evaluatie BUS-melding</t>
  </si>
  <si>
    <t>Evaluatie BUS-TUP</t>
  </si>
  <si>
    <t>BUS-Melding/TUP</t>
  </si>
  <si>
    <t>Beoordelen plan van aanpak nieuw geval</t>
  </si>
  <si>
    <t>WBB Beschikking ernst/spoed</t>
  </si>
  <si>
    <t>WBB Beschikking saneringsplan</t>
  </si>
  <si>
    <t>WBB Beschikking ernst/spoed en saneringsplan</t>
  </si>
  <si>
    <t>Ontheffing Besluit geluidproductie sportmotoren</t>
  </si>
  <si>
    <t>1.09.02</t>
  </si>
  <si>
    <t>WBB Beschikking en meldingen</t>
  </si>
  <si>
    <t>Melding lozen buiten inrichtingen/Melding gesloten bodemenergiesystemen</t>
  </si>
  <si>
    <t>2.01.38.01</t>
  </si>
  <si>
    <t>2.01.38.02</t>
  </si>
  <si>
    <t>2.01.39.01</t>
  </si>
  <si>
    <t>2.01.39.02</t>
  </si>
  <si>
    <t>2.01.40.01</t>
  </si>
  <si>
    <t>2.01.40.02</t>
  </si>
  <si>
    <t>2.01.41.01</t>
  </si>
  <si>
    <t>2.01.41.02</t>
  </si>
  <si>
    <t>2.01.42.01</t>
  </si>
  <si>
    <t>2.01.42.02</t>
  </si>
  <si>
    <t>2.01.43.01</t>
  </si>
  <si>
    <t>2.01.43.02</t>
  </si>
  <si>
    <t>2.01.44.01</t>
  </si>
  <si>
    <t>2.01.44.02</t>
  </si>
  <si>
    <t>2.01.45.01</t>
  </si>
  <si>
    <t>2.01.45.02</t>
  </si>
  <si>
    <t>2.01.46.01</t>
  </si>
  <si>
    <t>2.01.46.02</t>
  </si>
  <si>
    <t>2.01.46.03</t>
  </si>
  <si>
    <t>2.01.46.04</t>
  </si>
  <si>
    <t>2.01.47.01</t>
  </si>
  <si>
    <t>2.01.47.02</t>
  </si>
  <si>
    <t>2.01.47.03</t>
  </si>
  <si>
    <t>2.01.47.04</t>
  </si>
  <si>
    <t>2.01.49.01</t>
  </si>
  <si>
    <t>2.01.49.02</t>
  </si>
  <si>
    <t>2.01.50.01</t>
  </si>
  <si>
    <t>2.01.50.02</t>
  </si>
  <si>
    <t>2.01.51.01</t>
  </si>
  <si>
    <t>2.01.51.02</t>
  </si>
  <si>
    <t>2.01.52.01</t>
  </si>
  <si>
    <t>2.01.52.02</t>
  </si>
  <si>
    <t xml:space="preserve">Programmatisch industrieel toezicht complex </t>
  </si>
  <si>
    <t>Programmatisch industrieel toezicht niet complex</t>
  </si>
  <si>
    <t>Bestuurlijke prioriteiten/ landelijke ontwikkelingen industrieel complex</t>
  </si>
  <si>
    <t>Bestuurlijke prioriteiten/ landelijke ontwikkelingen industrieel niet complex</t>
  </si>
  <si>
    <t>Programmatisch agrarisch toezicht complex</t>
  </si>
  <si>
    <t>Programmatisch agrarisch toezicht niet complex</t>
  </si>
  <si>
    <t>Bestuurlijke prioriteiten/ landelijke ontwikkelingen agrarisch complex</t>
  </si>
  <si>
    <t>Bestuurlijke prioriteiten/ landelijke ontwikkelingen agrarisch niet complex</t>
  </si>
  <si>
    <t>Hercontrole industrieel complex</t>
  </si>
  <si>
    <t>Hercontrole agrarisch complex</t>
  </si>
  <si>
    <t>Hercontrole industrieel niet complex</t>
  </si>
  <si>
    <t>Hercontrole agrarisch niet complex</t>
  </si>
  <si>
    <t>Uitvoering toezichtsprogramma's (voorbereiding, monitoring, evaluatie, kwaliteitsbewaking)</t>
  </si>
  <si>
    <t>Klachten en meldingen industrieel niet complex</t>
  </si>
  <si>
    <t>Klachten en meldingen agrarisch niet complex</t>
  </si>
  <si>
    <t>2.04.16</t>
  </si>
  <si>
    <t>Toezicht gesloten bodemenergie systemen</t>
  </si>
  <si>
    <t>3.02.08.03</t>
  </si>
  <si>
    <t>3.02.08.04</t>
  </si>
  <si>
    <t>Ondersteuning vanuit vakgebied aan juridische werkzaamheden</t>
  </si>
  <si>
    <t>3.03.02.02</t>
  </si>
  <si>
    <t>3.03.02.01</t>
  </si>
  <si>
    <t>ROK handhaving</t>
  </si>
  <si>
    <t>ROK VV industrie</t>
  </si>
  <si>
    <t>ROK VV agrarisch</t>
  </si>
  <si>
    <r>
      <t xml:space="preserve">Opdrachtformulier 2023  </t>
    </r>
    <r>
      <rPr>
        <b/>
        <sz val="18"/>
        <color indexed="8"/>
        <rFont val="Lucida Sans"/>
        <family val="2"/>
      </rPr>
      <t xml:space="preserve"> (versie 1.0)</t>
    </r>
  </si>
  <si>
    <t xml:space="preserve">&lt; indien van toepassing een omschrijving zodat duidelijk is wat de opdracht is&gt; 
</t>
  </si>
  <si>
    <t>opm : Product wordt afgerekend op basis van gemaakte uren x tarief  (excl. BTW)</t>
  </si>
  <si>
    <r>
      <t xml:space="preserve">Geplande </t>
    </r>
    <r>
      <rPr>
        <sz val="16"/>
        <color theme="1"/>
        <rFont val="Lucida Sans"/>
        <family val="2"/>
      </rPr>
      <t>uren</t>
    </r>
    <r>
      <rPr>
        <sz val="16"/>
        <color theme="1"/>
        <rFont val="Lucida Sans"/>
        <family val="2"/>
      </rPr>
      <t>:</t>
    </r>
  </si>
  <si>
    <t>Omschrijving / opmerking:</t>
  </si>
  <si>
    <t>Werkprogramma / soort taak :</t>
  </si>
  <si>
    <t>PowerBrowser zaaktype:</t>
  </si>
  <si>
    <t>12.02.15</t>
  </si>
  <si>
    <t>12.02.16</t>
  </si>
  <si>
    <t>Gemeentelijke coördinatie</t>
  </si>
  <si>
    <t>Accountmanagement</t>
  </si>
  <si>
    <t>€ 81,-/h</t>
  </si>
  <si>
    <t>€ 92,-/h</t>
  </si>
  <si>
    <t>€ 101,-/h</t>
  </si>
  <si>
    <t>€ 113,-/h</t>
  </si>
  <si>
    <t>Vooroverleg/principeverzoek geweest?</t>
  </si>
  <si>
    <t xml:space="preserve">&lt;als van toepassing graag brief uitkomst en belangrijke informatie doorgeven aan de ODZOB. Als zaak nog niet is afgerond, graag de behandelaar doorgeven&gt; 
</t>
  </si>
  <si>
    <t>1.01.10 [Meldingen]  \Ontheffing Besluit geluidproductie sportmotoren</t>
  </si>
  <si>
    <t>Productnummer-type</t>
  </si>
  <si>
    <t>Productnummer (producttype) ODZOB:</t>
  </si>
  <si>
    <t>nog invullen</t>
  </si>
  <si>
    <t>Advies verstrekken (informeel) / Vooroverleg voeren</t>
  </si>
  <si>
    <t>1.00.03</t>
  </si>
  <si>
    <t>Aanvraag beschikking regulier behandelen</t>
  </si>
  <si>
    <t>Melding activiteit behandelen</t>
  </si>
  <si>
    <t>Ambtelijk beschikken</t>
  </si>
  <si>
    <t>1.01.26a</t>
  </si>
  <si>
    <t>1.01.26b</t>
  </si>
  <si>
    <t>Advies verstrekken</t>
  </si>
  <si>
    <t>Aanvraag beschikking uitgebreid behandelen</t>
  </si>
  <si>
    <t>1.09.01a</t>
  </si>
  <si>
    <t>1.09.01b</t>
  </si>
  <si>
    <t>Controle uitvoeren</t>
  </si>
  <si>
    <t>Incidentmelding behandelen</t>
  </si>
  <si>
    <t>Handhavingsverzoek behandelen</t>
  </si>
  <si>
    <t>Handhavingsbesluit nemen</t>
  </si>
  <si>
    <t>Last onder dwangsom ten uitvoer leggen</t>
  </si>
  <si>
    <t>2.09.09.01a</t>
  </si>
  <si>
    <t>2.09.09.01b</t>
  </si>
  <si>
    <t>2.09.09.03a</t>
  </si>
  <si>
    <t>2.09.09.03b</t>
  </si>
  <si>
    <t>2.09.09.04a</t>
  </si>
  <si>
    <t>2.09.09.04b</t>
  </si>
  <si>
    <t>Zienswijze behandelen</t>
  </si>
  <si>
    <t>Bezwaar behandelen</t>
  </si>
  <si>
    <t>Beroep behandelen</t>
  </si>
  <si>
    <t>Voorlopige voorziening behandelen</t>
  </si>
  <si>
    <t>4.01.11</t>
  </si>
  <si>
    <t>Programma's, projecten en opdrachten</t>
  </si>
  <si>
    <t>Informatie-, gegevens- en archiefbeheer</t>
  </si>
  <si>
    <t>12.02.02a</t>
  </si>
  <si>
    <t>12.02.02b</t>
  </si>
  <si>
    <t>Specificatie werkprogramma (tbv ROK TH of VV):</t>
  </si>
  <si>
    <t>Zaaktype in PowerBowser</t>
  </si>
  <si>
    <t>vult automatisch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</si>
</sst>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€&quot;\ * #,##0.00_-;_-&quot;€&quot;\ * #,##0.00\-;_-&quot;€&quot;\ * &quot;-&quot;??_-;_-@_-"/>
    <numFmt numFmtId="165" formatCode="_-[$€-413]\ * #,##0_-;_-[$€-413]\ * #,##0\-;_-[$€-413]\ * &quot;-&quot;??_-;_-@_-"/>
  </numFmts>
  <fonts count="15" x14ac:knownFonts="1">
    <font>
      <sz val="11"/>
      <color theme="1"/>
      <name val="Calibri"/>
      <family val="2"/>
      <scheme val="minor"/>
    </font>
    <font>
      <sz val="9"/>
      <name val="Lucida Sans"/>
      <family val="2"/>
    </font>
    <font>
      <b/>
      <sz val="18"/>
      <color indexed="8"/>
      <name val="Lucida Sans"/>
      <family val="2"/>
    </font>
    <font>
      <sz val="11"/>
      <color theme="1"/>
      <name val="Calibri"/>
      <family val="2"/>
      <scheme val="minor"/>
    </font>
    <font>
      <sz val="9"/>
      <color theme="1"/>
      <name val="Lucida Sans"/>
      <family val="2"/>
    </font>
    <font>
      <b/>
      <sz val="16"/>
      <color theme="1"/>
      <name val="Lucida Sans"/>
      <family val="2"/>
    </font>
    <font>
      <sz val="16"/>
      <color theme="1"/>
      <name val="Lucida Sans"/>
      <family val="2"/>
    </font>
    <font>
      <b/>
      <sz val="24"/>
      <color theme="1"/>
      <name val="Lucida Sans"/>
      <family val="2"/>
    </font>
    <font>
      <b/>
      <sz val="16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6"/>
      <color rgb="FFFF0000"/>
      <name val="Lucida Sans"/>
      <family val="2"/>
    </font>
    <font>
      <sz val="16"/>
      <name val="Lucida Sans"/>
      <family val="2"/>
    </font>
    <font>
      <sz val="12"/>
      <name val="Lucida Sans"/>
      <family val="2"/>
    </font>
    <font>
      <b/>
      <sz val="9"/>
      <name val="Lucida Sans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E8EA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BDAC8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5D1C1"/>
        <bgColor indexed="64"/>
      </patternFill>
    </fill>
    <fill>
      <patternFill patternType="solid">
        <fgColor rgb="FFCCEC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rgb="FF455A67"/>
      </left>
      <right style="hair">
        <color rgb="FF455A67"/>
      </right>
      <top style="hair">
        <color rgb="FF455A67"/>
      </top>
      <bottom style="hair">
        <color rgb="FF455A67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33">
    <xf numFmtId="0" fontId="0" fillId="0" borderId="0" xfId="0"/>
    <xf numFmtId="0" fontId="5" fillId="0" borderId="0" xfId="0" applyFont="1" applyAlignment="1">
      <alignment horizontal="right"/>
    </xf>
    <xf numFmtId="0" fontId="6" fillId="0" borderId="0" xfId="0" applyFont="1" applyBorder="1"/>
    <xf numFmtId="0" fontId="6" fillId="0" borderId="0" xfId="0" applyFont="1"/>
    <xf numFmtId="0" fontId="6" fillId="0" borderId="0" xfId="0" applyFont="1" applyFill="1"/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Border="1"/>
    <xf numFmtId="0" fontId="5" fillId="0" borderId="0" xfId="0" applyFont="1" applyBorder="1" applyAlignment="1">
      <alignment vertical="center"/>
    </xf>
    <xf numFmtId="0" fontId="4" fillId="0" borderId="1" xfId="0" applyFont="1" applyBorder="1" applyAlignment="1">
      <alignment horizontal="left"/>
    </xf>
    <xf numFmtId="1" fontId="6" fillId="0" borderId="0" xfId="0" applyNumberFormat="1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165" fontId="6" fillId="0" borderId="0" xfId="0" applyNumberFormat="1" applyFont="1" applyBorder="1" applyAlignment="1">
      <alignment horizontal="center"/>
    </xf>
    <xf numFmtId="165" fontId="6" fillId="0" borderId="0" xfId="3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3" borderId="4" xfId="0" applyFont="1" applyFill="1" applyBorder="1"/>
    <xf numFmtId="0" fontId="8" fillId="3" borderId="5" xfId="0" applyFont="1" applyFill="1" applyBorder="1"/>
    <xf numFmtId="0" fontId="8" fillId="3" borderId="3" xfId="0" applyFont="1" applyFill="1" applyBorder="1"/>
    <xf numFmtId="0" fontId="4" fillId="0" borderId="1" xfId="0" applyFont="1" applyBorder="1" applyAlignment="1"/>
    <xf numFmtId="0" fontId="8" fillId="3" borderId="0" xfId="0" applyFont="1" applyFill="1" applyBorder="1"/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left"/>
    </xf>
    <xf numFmtId="0" fontId="0" fillId="0" borderId="0" xfId="0"/>
    <xf numFmtId="14" fontId="6" fillId="8" borderId="1" xfId="0" applyNumberFormat="1" applyFont="1" applyFill="1" applyBorder="1" applyAlignment="1" applyProtection="1">
      <alignment horizontal="left" vertical="center"/>
      <protection locked="0"/>
    </xf>
    <xf numFmtId="1" fontId="1" fillId="0" borderId="1" xfId="0" applyNumberFormat="1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left"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0" fillId="0" borderId="0" xfId="0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9" fillId="0" borderId="0" xfId="0" applyFont="1" applyFill="1"/>
    <xf numFmtId="0" fontId="0" fillId="0" borderId="0" xfId="0" applyAlignment="1">
      <alignment horizontal="left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/>
    </xf>
    <xf numFmtId="0" fontId="1" fillId="0" borderId="1" xfId="0" applyNumberFormat="1" applyFont="1" applyFill="1" applyBorder="1" applyAlignment="1" applyProtection="1">
      <alignment horizontal="left" vertical="center"/>
    </xf>
    <xf numFmtId="1" fontId="1" fillId="0" borderId="1" xfId="0" applyNumberFormat="1" applyFont="1" applyFill="1" applyBorder="1" applyAlignment="1" applyProtection="1">
      <alignment horizontal="left" vertical="top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1" fontId="1" fillId="0" borderId="1" xfId="0" applyNumberFormat="1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left" vertical="top" wrapText="1"/>
    </xf>
    <xf numFmtId="0" fontId="1" fillId="0" borderId="1" xfId="0" applyNumberFormat="1" applyFont="1" applyFill="1" applyBorder="1" applyAlignment="1" applyProtection="1">
      <alignment horizontal="left" wrapText="1"/>
    </xf>
    <xf numFmtId="0" fontId="1" fillId="0" borderId="1" xfId="0" applyFont="1" applyFill="1" applyBorder="1"/>
    <xf numFmtId="1" fontId="1" fillId="0" borderId="1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horizontal="left"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1" fillId="0" borderId="9" xfId="0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1" fillId="0" borderId="6" xfId="0" applyNumberFormat="1" applyFont="1" applyFill="1" applyBorder="1" applyAlignment="1" applyProtection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left"/>
      <protection locked="0"/>
    </xf>
    <xf numFmtId="0" fontId="11" fillId="3" borderId="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4" fillId="0" borderId="2" xfId="0" applyNumberFormat="1" applyFont="1" applyFill="1" applyBorder="1" applyAlignment="1" applyProtection="1">
      <alignment horizontal="center" vertical="top" wrapText="1"/>
    </xf>
    <xf numFmtId="0" fontId="6" fillId="4" borderId="1" xfId="0" applyFont="1" applyFill="1" applyBorder="1" applyAlignment="1" applyProtection="1">
      <alignment horizontal="left" vertical="center"/>
      <protection locked="0"/>
    </xf>
    <xf numFmtId="0" fontId="6" fillId="8" borderId="1" xfId="0" applyFont="1" applyFill="1" applyBorder="1" applyAlignment="1" applyProtection="1">
      <alignment horizontal="left" vertical="center"/>
      <protection locked="0"/>
    </xf>
    <xf numFmtId="0" fontId="6" fillId="8" borderId="4" xfId="0" applyFont="1" applyFill="1" applyBorder="1" applyAlignment="1" applyProtection="1">
      <alignment horizontal="left" vertical="center"/>
      <protection locked="0"/>
    </xf>
    <xf numFmtId="0" fontId="6" fillId="8" borderId="5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left" vertical="center"/>
    </xf>
    <xf numFmtId="0" fontId="6" fillId="8" borderId="4" xfId="0" applyFont="1" applyFill="1" applyBorder="1" applyAlignment="1" applyProtection="1">
      <alignment vertical="center"/>
      <protection locked="0"/>
    </xf>
    <xf numFmtId="0" fontId="6" fillId="8" borderId="5" xfId="0" applyFont="1" applyFill="1" applyBorder="1" applyAlignment="1" applyProtection="1">
      <alignment vertical="center"/>
      <protection locked="0"/>
    </xf>
    <xf numFmtId="0" fontId="0" fillId="0" borderId="5" xfId="0" applyBorder="1" applyAlignment="1">
      <alignment vertical="center"/>
    </xf>
    <xf numFmtId="0" fontId="6" fillId="4" borderId="1" xfId="0" applyFont="1" applyFill="1" applyBorder="1" applyAlignment="1" applyProtection="1">
      <alignment horizontal="left" vertical="center"/>
      <protection locked="0"/>
    </xf>
    <xf numFmtId="0" fontId="6" fillId="4" borderId="4" xfId="0" applyFont="1" applyFill="1" applyBorder="1" applyAlignment="1" applyProtection="1">
      <alignment horizontal="left" vertical="center"/>
      <protection locked="0"/>
    </xf>
    <xf numFmtId="0" fontId="6" fillId="4" borderId="3" xfId="0" applyFont="1" applyFill="1" applyBorder="1" applyAlignment="1" applyProtection="1">
      <alignment horizontal="left" vertical="center"/>
      <protection locked="0"/>
    </xf>
    <xf numFmtId="0" fontId="6" fillId="8" borderId="1" xfId="0" applyFont="1" applyFill="1" applyBorder="1" applyAlignment="1" applyProtection="1">
      <alignment horizontal="left" vertical="top" wrapText="1"/>
      <protection locked="0"/>
    </xf>
    <xf numFmtId="0" fontId="6" fillId="8" borderId="7" xfId="0" applyFont="1" applyFill="1" applyBorder="1" applyAlignment="1" applyProtection="1">
      <alignment horizontal="left" vertical="top" wrapText="1"/>
      <protection locked="0"/>
    </xf>
    <xf numFmtId="0" fontId="6" fillId="8" borderId="8" xfId="0" applyFont="1" applyFill="1" applyBorder="1" applyAlignment="1" applyProtection="1">
      <alignment horizontal="left" vertical="top" wrapText="1"/>
      <protection locked="0"/>
    </xf>
    <xf numFmtId="0" fontId="6" fillId="6" borderId="4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6" fillId="8" borderId="4" xfId="0" applyFont="1" applyFill="1" applyBorder="1" applyAlignment="1" applyProtection="1">
      <alignment horizontal="left" vertical="top" wrapText="1"/>
      <protection locked="0"/>
    </xf>
    <xf numFmtId="0" fontId="0" fillId="0" borderId="5" xfId="0" applyBorder="1" applyAlignment="1">
      <alignment horizontal="left" vertical="top" wrapText="1"/>
    </xf>
    <xf numFmtId="0" fontId="6" fillId="8" borderId="4" xfId="0" applyFont="1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6" fillId="9" borderId="1" xfId="0" applyFont="1" applyFill="1" applyBorder="1" applyAlignment="1" applyProtection="1">
      <alignment horizontal="left" vertical="center"/>
      <protection locked="0"/>
    </xf>
    <xf numFmtId="0" fontId="14" fillId="0" borderId="1" xfId="0" applyNumberFormat="1" applyFont="1" applyFill="1" applyBorder="1" applyAlignment="1" applyProtection="1">
      <alignment horizontal="center" vertical="top" wrapText="1"/>
    </xf>
    <xf numFmtId="0" fontId="14" fillId="0" borderId="1" xfId="0" applyNumberFormat="1" applyFont="1" applyFill="1" applyBorder="1" applyAlignment="1" applyProtection="1">
      <alignment horizontal="center" vertical="top"/>
    </xf>
    <xf numFmtId="0" fontId="10" fillId="0" borderId="0" xfId="0" applyFont="1"/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1" xfId="0" applyFont="1" applyFill="1" applyBorder="1" applyAlignment="1">
      <alignment horizontal="left" vertical="center"/>
    </xf>
    <xf numFmtId="0" fontId="5" fillId="5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6" fillId="8" borderId="15" xfId="0" applyFont="1" applyFill="1" applyBorder="1" applyAlignment="1" applyProtection="1">
      <alignment horizontal="left" vertical="center"/>
      <protection locked="0"/>
    </xf>
    <xf numFmtId="0" fontId="6" fillId="8" borderId="14" xfId="0" applyFont="1" applyFill="1" applyBorder="1" applyAlignment="1" applyProtection="1">
      <alignment horizontal="left" vertical="center"/>
      <protection locked="0"/>
    </xf>
    <xf numFmtId="0" fontId="6" fillId="2" borderId="1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left" vertical="top" wrapText="1"/>
    </xf>
    <xf numFmtId="0" fontId="6" fillId="8" borderId="15" xfId="0" applyFont="1" applyFill="1" applyBorder="1" applyAlignment="1" applyProtection="1">
      <alignment horizontal="left" vertical="top" wrapText="1"/>
      <protection locked="0"/>
    </xf>
    <xf numFmtId="0" fontId="6" fillId="8" borderId="17" xfId="0" applyFont="1" applyFill="1" applyBorder="1" applyAlignment="1" applyProtection="1">
      <alignment horizontal="left" vertical="top" wrapText="1"/>
      <protection locked="0"/>
    </xf>
    <xf numFmtId="0" fontId="0" fillId="0" borderId="14" xfId="0" applyBorder="1" applyAlignment="1">
      <alignment horizontal="left" vertical="top" wrapText="1"/>
    </xf>
    <xf numFmtId="0" fontId="6" fillId="2" borderId="13" xfId="0" applyFont="1" applyFill="1" applyBorder="1" applyAlignment="1">
      <alignment vertical="center"/>
    </xf>
    <xf numFmtId="0" fontId="6" fillId="7" borderId="15" xfId="0" applyFont="1" applyFill="1" applyBorder="1" applyAlignment="1" applyProtection="1">
      <alignment horizontal="center" vertical="center" wrapText="1"/>
    </xf>
    <xf numFmtId="0" fontId="13" fillId="0" borderId="16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5" fillId="5" borderId="16" xfId="0" applyFont="1" applyFill="1" applyBorder="1" applyAlignment="1">
      <alignment horizontal="left" vertical="center"/>
    </xf>
    <xf numFmtId="0" fontId="5" fillId="5" borderId="1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6" fillId="9" borderId="15" xfId="0" applyFont="1" applyFill="1" applyBorder="1" applyAlignment="1" applyProtection="1">
      <alignment horizontal="left" vertical="center"/>
      <protection locked="0"/>
    </xf>
    <xf numFmtId="14" fontId="6" fillId="8" borderId="15" xfId="0" applyNumberFormat="1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>
      <alignment horizontal="left" vertical="center" wrapText="1"/>
    </xf>
    <xf numFmtId="0" fontId="6" fillId="7" borderId="15" xfId="0" applyFont="1" applyFill="1" applyBorder="1" applyAlignment="1">
      <alignment horizontal="center" vertical="center"/>
    </xf>
    <xf numFmtId="0" fontId="6" fillId="4" borderId="15" xfId="0" applyFont="1" applyFill="1" applyBorder="1" applyAlignment="1" applyProtection="1">
      <alignment horizontal="left" vertical="center"/>
      <protection locked="0"/>
    </xf>
    <xf numFmtId="0" fontId="6" fillId="2" borderId="18" xfId="0" applyFont="1" applyFill="1" applyBorder="1" applyAlignment="1">
      <alignment vertical="center"/>
    </xf>
    <xf numFmtId="0" fontId="12" fillId="9" borderId="19" xfId="0" applyFont="1" applyFill="1" applyBorder="1" applyAlignment="1">
      <alignment horizontal="left" vertical="center"/>
    </xf>
    <xf numFmtId="0" fontId="10" fillId="9" borderId="20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</cellXfs>
  <cellStyles count="4">
    <cellStyle name="Komma 2" xfId="1"/>
    <cellStyle name="Komma 3" xfId="2"/>
    <cellStyle name="Standaard" xfId="0" builtinId="0"/>
    <cellStyle name="Valuta" xfId="3" builtinId="4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298450</xdr:colOff>
      <xdr:row>0</xdr:row>
      <xdr:rowOff>0</xdr:rowOff>
    </xdr:from>
    <xdr:to>
      <xdr:col>1</xdr:col>
      <xdr:colOff>3136900</xdr:colOff>
      <xdr:row>2</xdr:row>
      <xdr:rowOff>965200</xdr:rowOff>
    </xdr:to>
    <xdr:pic>
      <xdr:nvPicPr>
        <xdr:cNvPr id="8885" name="Picture 6" descr="logo omgevingsdiens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" y="0"/>
          <a:ext cx="4133850" cy="147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204272</xdr:colOff>
      <xdr:row>22</xdr:row>
      <xdr:rowOff>414356</xdr:rowOff>
    </xdr:from>
    <xdr:to>
      <xdr:col>6</xdr:col>
      <xdr:colOff>334324</xdr:colOff>
      <xdr:row>39</xdr:row>
      <xdr:rowOff>127001</xdr:rowOff>
    </xdr:to>
    <xdr:sp macro="" textlink="">
      <xdr:nvSpPr>
        <xdr:cNvPr id="2" name="TextBox 1"/>
        <xdr:cNvSpPr txBox="1"/>
      </xdr:nvSpPr>
      <xdr:spPr>
        <a:xfrm>
          <a:off x="1501486" y="16479856"/>
          <a:ext cx="12875409" cy="66885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l-NL" sz="2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Lucida Sans" panose="020B0602040502020204" pitchFamily="34" charset="0"/>
              <a:ea typeface="+mn-ea"/>
              <a:cs typeface="Lucida Sans" panose="020B0602040502020204" pitchFamily="34" charset="0"/>
            </a:rPr>
            <a:t>Instructie opdrachtformulier Omgevingsdienst Zuidoost-Brabant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nl-NL" sz="1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Lucida Sans" panose="020B0602040502020204" pitchFamily="34" charset="0"/>
            <a:ea typeface="+mn-ea"/>
            <a:cs typeface="Lucida Sans" panose="020B06020405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l-NL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Lucida Sans" panose="020B0602040502020204" pitchFamily="34" charset="0"/>
              <a:ea typeface="+mn-ea"/>
              <a:cs typeface="Lucida Sans" panose="020B0602040502020204" pitchFamily="34" charset="0"/>
            </a:rPr>
            <a:t>De opdrachtgever wordt verzocht voor iedere te verstrekken opdracht het eerste gedeelte van het formulier in te vullen en vervolgens het ingevulde formulier digitaal te versturen naar de Omgevingsdienst Zuidoost-Brabant via een van de volgende mailadressen: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l-NL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Lucida Sans" panose="020B0602040502020204" pitchFamily="34" charset="0"/>
              <a:ea typeface="+mn-ea"/>
              <a:cs typeface="Lucida Sans" panose="020B0602040502020204" pitchFamily="34" charset="0"/>
            </a:rPr>
            <a:t>				Opdrachten i.r.t.:	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l-NL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Lucida Sans" panose="020B0602040502020204" pitchFamily="34" charset="0"/>
              <a:ea typeface="+mn-ea"/>
              <a:cs typeface="Lucida Sans" panose="020B0602040502020204" pitchFamily="34" charset="0"/>
            </a:rPr>
            <a:t>vergunningen@odzob.nl		vergunningverlening en meldingen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l-NL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Lucida Sans" panose="020B0602040502020204" pitchFamily="34" charset="0"/>
              <a:ea typeface="+mn-ea"/>
              <a:cs typeface="Lucida Sans" panose="020B0602040502020204" pitchFamily="34" charset="0"/>
            </a:rPr>
            <a:t>toezicht@odzob.nl		toezicht (incl. klachten) en handhaving </a:t>
          </a:r>
        </a:p>
        <a:p>
          <a:r>
            <a:rPr kumimoji="0" lang="nl-NL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Lucida Sans" panose="020B0602040502020204" pitchFamily="34" charset="0"/>
              <a:ea typeface="+mn-ea"/>
              <a:cs typeface="Lucida Sans" panose="020B0602040502020204" pitchFamily="34" charset="0"/>
            </a:rPr>
            <a:t>gebiedsontwikkeling@odzob.nl	</a:t>
          </a:r>
          <a:r>
            <a:rPr kumimoji="0" lang="nl-NL" sz="1600" b="0" i="0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Lucida Sans" panose="020B0602040502020204" pitchFamily="34" charset="0"/>
              <a:ea typeface="+mn-ea"/>
              <a:cs typeface="Lucida Sans" panose="020B0602040502020204" pitchFamily="34" charset="0"/>
            </a:rPr>
            <a:t>Integrale advisering bij ontwikkelingen (geur, veiligheid, natuur, erfgoed e.d.)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l-NL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Lucida Sans" panose="020B0602040502020204" pitchFamily="34" charset="0"/>
              <a:ea typeface="+mn-ea"/>
              <a:cs typeface="Lucida Sans" panose="020B0602040502020204" pitchFamily="34" charset="0"/>
            </a:rPr>
            <a:t>duurzaamheid@odzob.nl		Energie, klimaat en duurzaamheid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l-NL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Lucida Sans" panose="020B0602040502020204" pitchFamily="34" charset="0"/>
              <a:ea typeface="+mn-ea"/>
              <a:cs typeface="Lucida Sans" panose="020B0602040502020204" pitchFamily="34" charset="0"/>
            </a:rPr>
            <a:t>bodemwater@odzob.nl		Bodem en water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l-NL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Lucida Sans" panose="020B0602040502020204" pitchFamily="34" charset="0"/>
              <a:ea typeface="+mn-ea"/>
              <a:cs typeface="Lucida Sans" panose="020B0602040502020204" pitchFamily="34" charset="0"/>
            </a:rPr>
            <a:t>geluid@odzob.nl			Geluid, lucht, stof, evenementen e.d.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l-NL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Lucida Sans" panose="020B0602040502020204" pitchFamily="34" charset="0"/>
              <a:ea typeface="+mn-ea"/>
              <a:cs typeface="Lucida Sans" panose="020B0602040502020204" pitchFamily="34" charset="0"/>
            </a:rPr>
            <a:t>communicatie@odzob.nl		Communicatie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l-NL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Lucida Sans" panose="020B0602040502020204" pitchFamily="34" charset="0"/>
              <a:ea typeface="+mn-ea"/>
              <a:cs typeface="Lucida Sans" panose="020B0602040502020204" pitchFamily="34" charset="0"/>
            </a:rPr>
            <a:t>omgevingsveiligheid@odzob.nl	Externe veiligheid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600" b="0" i="0" baseline="0">
              <a:solidFill>
                <a:schemeClr val="dk1"/>
              </a:solidFill>
              <a:effectLst/>
              <a:latin typeface="Lucida Sans" panose="020B0602030504020204" pitchFamily="34" charset="0"/>
              <a:ea typeface="+mn-ea"/>
              <a:cs typeface="+mn-cs"/>
            </a:rPr>
            <a:t>opdrachten@odzob.nl		alle overige opdrachten</a:t>
          </a:r>
          <a:endParaRPr lang="nl-NL" sz="1600">
            <a:effectLst/>
            <a:latin typeface="Lucida Sans" panose="020B0602030504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nl-NL" sz="1600" b="0" i="0" u="sng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Lucida Sans" panose="020B0602040502020204" pitchFamily="34" charset="0"/>
            <a:ea typeface="+mn-ea"/>
            <a:cs typeface="Lucida Sans" panose="020B06020405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l-NL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Lucida Sans" panose="020B0602040502020204" pitchFamily="34" charset="0"/>
              <a:ea typeface="+mn-ea"/>
              <a:cs typeface="Lucida Sans" panose="020B0602040502020204" pitchFamily="34" charset="0"/>
            </a:rPr>
            <a:t>In de velden waar u een keuze moet maken, verschijnt na een muisklik in het in te vullen veld, een pijltje rechts van het veld. Door een muisklik op dat pijltje verschijnt een keuzemenu.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nl-NL" sz="1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Lucida Sans" panose="020B0602040502020204" pitchFamily="34" charset="0"/>
            <a:ea typeface="+mn-ea"/>
            <a:cs typeface="Lucida Sans" panose="020B06020405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l-NL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Lucida Sans" panose="020B0602040502020204" pitchFamily="34" charset="0"/>
              <a:ea typeface="+mn-ea"/>
              <a:cs typeface="Lucida Sans" panose="020B0602040502020204" pitchFamily="34" charset="0"/>
            </a:rPr>
            <a:t>Alleen bij een volledig ingevuld formulier wordt de opdracht in uitvoering genomen.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l-NL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Lucida Sans" panose="020B0602040502020204" pitchFamily="34" charset="0"/>
              <a:ea typeface="+mn-ea"/>
              <a:cs typeface="Lucida Sans" panose="020B0602040502020204" pitchFamily="34" charset="0"/>
            </a:rPr>
            <a:t>Indien u vragen heeft kunt u contact opnemen met de voor uw organisatie aangewezen contactpersoon bij de Omgevingsdienst Zuidoost-Brabant.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nl-NL" sz="1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Lucida Sans" panose="020B0602040502020204" pitchFamily="34" charset="0"/>
            <a:ea typeface="+mn-ea"/>
            <a:cs typeface="Lucida Sans" panose="020B06020405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CN449"/>
  <sheetViews>
    <sheetView showGridLines="0" tabSelected="1" zoomScale="70" zoomScaleNormal="70" zoomScalePageLayoutView="77" workbookViewId="0">
      <selection activeCell="C6" sqref="C6:F6"/>
    </sheetView>
  </sheetViews>
  <sheetFormatPr defaultColWidth="9.1796875" defaultRowHeight="20" x14ac:dyDescent="0.4"/>
  <cols>
    <col min="1" max="1" width="18.54296875" style="3" customWidth="1"/>
    <col min="2" max="2" width="70.1796875" style="3" customWidth="1"/>
    <col min="3" max="3" width="42.1796875" style="3" customWidth="1"/>
    <col min="4" max="4" width="21.54296875" style="3" customWidth="1"/>
    <col min="5" max="5" width="23.7265625" style="3" customWidth="1"/>
    <col min="6" max="6" width="24.81640625" style="20" customWidth="1"/>
    <col min="7" max="7" width="24.26953125" style="20" customWidth="1"/>
    <col min="8" max="8" width="44.81640625" style="28" customWidth="1"/>
    <col min="9" max="11" width="9.1796875" style="4"/>
    <col min="12" max="12" width="22.453125" style="4" customWidth="1"/>
    <col min="13" max="13" width="17" style="4" customWidth="1"/>
    <col min="14" max="92" width="9.1796875" style="4"/>
    <col min="93" max="16384" width="9.1796875" style="3"/>
  </cols>
  <sheetData>
    <row r="3" spans="2:9" ht="91.5" customHeight="1" x14ac:dyDescent="0.4">
      <c r="B3" s="1"/>
      <c r="C3" s="101" t="s">
        <v>568</v>
      </c>
      <c r="D3" s="101"/>
      <c r="E3" s="101"/>
      <c r="F3" s="101"/>
      <c r="G3" s="25"/>
    </row>
    <row r="4" spans="2:9" ht="32.5" customHeight="1" thickBot="1" x14ac:dyDescent="0.45">
      <c r="B4" s="1"/>
      <c r="C4" s="131"/>
      <c r="D4" s="131"/>
      <c r="E4" s="131"/>
      <c r="F4" s="131"/>
      <c r="G4" s="25"/>
    </row>
    <row r="5" spans="2:9" ht="43" customHeight="1" x14ac:dyDescent="0.4">
      <c r="B5" s="102" t="s">
        <v>9</v>
      </c>
      <c r="C5" s="103"/>
      <c r="D5" s="103"/>
      <c r="E5" s="103"/>
      <c r="F5" s="104"/>
      <c r="G5" s="5"/>
    </row>
    <row r="6" spans="2:9" ht="43" customHeight="1" x14ac:dyDescent="0.4">
      <c r="B6" s="105" t="s">
        <v>1</v>
      </c>
      <c r="C6" s="78" t="s">
        <v>228</v>
      </c>
      <c r="D6" s="79"/>
      <c r="E6" s="80"/>
      <c r="F6" s="106"/>
      <c r="G6" s="37"/>
    </row>
    <row r="7" spans="2:9" ht="43" customHeight="1" x14ac:dyDescent="0.4">
      <c r="B7" s="105" t="s">
        <v>0</v>
      </c>
      <c r="C7" s="73" t="s">
        <v>7</v>
      </c>
      <c r="D7" s="73"/>
      <c r="E7" s="73"/>
      <c r="F7" s="107"/>
      <c r="G7" s="7"/>
    </row>
    <row r="8" spans="2:9" ht="43" customHeight="1" x14ac:dyDescent="0.4">
      <c r="B8" s="105" t="s">
        <v>2</v>
      </c>
      <c r="C8" s="74" t="s">
        <v>12</v>
      </c>
      <c r="D8" s="75"/>
      <c r="E8" s="75"/>
      <c r="F8" s="108"/>
      <c r="G8" s="7"/>
    </row>
    <row r="9" spans="2:9" ht="22.5" customHeight="1" x14ac:dyDescent="0.4">
      <c r="B9" s="109"/>
      <c r="C9" s="76"/>
      <c r="D9" s="76"/>
      <c r="E9" s="76"/>
      <c r="F9" s="110"/>
      <c r="G9" s="7"/>
    </row>
    <row r="10" spans="2:9" ht="43" customHeight="1" x14ac:dyDescent="0.4">
      <c r="B10" s="111" t="s">
        <v>11</v>
      </c>
      <c r="C10" s="84" t="s">
        <v>344</v>
      </c>
      <c r="D10" s="84"/>
      <c r="E10" s="84"/>
      <c r="F10" s="112"/>
      <c r="H10" s="20"/>
      <c r="I10" s="3"/>
    </row>
    <row r="11" spans="2:9" ht="150" customHeight="1" x14ac:dyDescent="0.4">
      <c r="B11" s="111" t="s">
        <v>572</v>
      </c>
      <c r="C11" s="85" t="s">
        <v>569</v>
      </c>
      <c r="D11" s="86"/>
      <c r="E11" s="86"/>
      <c r="F11" s="113"/>
      <c r="G11" s="6"/>
    </row>
    <row r="12" spans="2:9" ht="62" customHeight="1" x14ac:dyDescent="0.4">
      <c r="B12" s="111" t="s">
        <v>583</v>
      </c>
      <c r="C12" s="90" t="s">
        <v>584</v>
      </c>
      <c r="D12" s="91"/>
      <c r="E12" s="91"/>
      <c r="F12" s="114"/>
      <c r="G12" s="6"/>
    </row>
    <row r="13" spans="2:9" ht="43" customHeight="1" x14ac:dyDescent="0.4">
      <c r="B13" s="115" t="s">
        <v>573</v>
      </c>
      <c r="C13" s="73" t="s">
        <v>215</v>
      </c>
      <c r="D13" s="73"/>
      <c r="E13" s="73"/>
      <c r="F13" s="107"/>
      <c r="G13" s="68" t="s">
        <v>205</v>
      </c>
      <c r="H13" s="69" t="str">
        <f>IF(C6="Provincie NB",VLOOKUP(C14,$A$119:$M$324,13),VLOOKUP(C14,$A$119:$M$324,12))</f>
        <v>nvt</v>
      </c>
    </row>
    <row r="14" spans="2:9" ht="43" customHeight="1" x14ac:dyDescent="0.4">
      <c r="B14" s="115" t="s">
        <v>587</v>
      </c>
      <c r="C14" s="92" t="s">
        <v>585</v>
      </c>
      <c r="D14" s="93"/>
      <c r="E14" s="93"/>
      <c r="F14" s="116" t="str">
        <f>VLOOKUP(C14,A119:H349,8,FALSE)</f>
        <v>€ 92,-/h</v>
      </c>
      <c r="G14" s="68" t="s">
        <v>205</v>
      </c>
      <c r="H14" s="69" t="s">
        <v>407</v>
      </c>
    </row>
    <row r="15" spans="2:9" ht="22.5" customHeight="1" x14ac:dyDescent="0.4">
      <c r="B15" s="117" t="s">
        <v>570</v>
      </c>
      <c r="C15" s="89"/>
      <c r="D15" s="89"/>
      <c r="E15" s="89"/>
      <c r="F15" s="118"/>
      <c r="G15" s="7"/>
    </row>
    <row r="16" spans="2:9" ht="43" customHeight="1" x14ac:dyDescent="0.4">
      <c r="B16" s="119" t="s">
        <v>10</v>
      </c>
      <c r="C16" s="77"/>
      <c r="D16" s="77"/>
      <c r="E16" s="77"/>
      <c r="F16" s="120"/>
      <c r="G16" s="7"/>
    </row>
    <row r="17" spans="2:8" ht="43" customHeight="1" x14ac:dyDescent="0.4">
      <c r="B17" s="121" t="s">
        <v>620</v>
      </c>
      <c r="C17" s="96" t="s">
        <v>406</v>
      </c>
      <c r="D17" s="96"/>
      <c r="E17" s="96"/>
      <c r="F17" s="122"/>
      <c r="G17" s="68" t="s">
        <v>205</v>
      </c>
      <c r="H17" s="70"/>
    </row>
    <row r="18" spans="2:8" ht="43" customHeight="1" x14ac:dyDescent="0.4">
      <c r="B18" s="115" t="s">
        <v>3</v>
      </c>
      <c r="C18" s="39" t="s">
        <v>227</v>
      </c>
      <c r="D18" s="87" t="s">
        <v>4</v>
      </c>
      <c r="E18" s="88"/>
      <c r="F18" s="123" t="s">
        <v>227</v>
      </c>
      <c r="G18" s="7"/>
    </row>
    <row r="19" spans="2:8" ht="43" customHeight="1" x14ac:dyDescent="0.4">
      <c r="B19" s="124" t="s">
        <v>571</v>
      </c>
      <c r="C19" s="82" t="s">
        <v>15</v>
      </c>
      <c r="D19" s="83"/>
      <c r="E19" s="72" t="s">
        <v>6</v>
      </c>
      <c r="F19" s="125" t="s">
        <v>5</v>
      </c>
      <c r="G19" s="8"/>
    </row>
    <row r="20" spans="2:8" ht="43" customHeight="1" x14ac:dyDescent="0.4">
      <c r="B20" s="115" t="s">
        <v>8</v>
      </c>
      <c r="C20" s="81" t="s">
        <v>348</v>
      </c>
      <c r="D20" s="81"/>
      <c r="E20" s="81"/>
      <c r="F20" s="126"/>
      <c r="G20" s="68" t="s">
        <v>205</v>
      </c>
    </row>
    <row r="21" spans="2:8" ht="43" customHeight="1" thickBot="1" x14ac:dyDescent="0.45">
      <c r="B21" s="127" t="s">
        <v>574</v>
      </c>
      <c r="C21" s="128" t="str">
        <f>VLOOKUP(C14,A119:D349,4,FALSE)</f>
        <v>Aanvraag beschikking regulier behandelen</v>
      </c>
      <c r="D21" s="129"/>
      <c r="E21" s="129"/>
      <c r="F21" s="130"/>
      <c r="G21" s="100" t="s">
        <v>622</v>
      </c>
    </row>
    <row r="22" spans="2:8" ht="43" customHeight="1" x14ac:dyDescent="0.4">
      <c r="B22" s="132"/>
      <c r="C22" s="132"/>
      <c r="D22" s="132"/>
      <c r="E22" s="132"/>
      <c r="F22" s="132"/>
      <c r="G22" s="100"/>
    </row>
    <row r="23" spans="2:8" ht="43" customHeight="1" x14ac:dyDescent="0.4">
      <c r="B23" s="9"/>
      <c r="C23" s="9"/>
      <c r="D23" s="2"/>
      <c r="E23" s="2"/>
      <c r="F23" s="23"/>
      <c r="G23" s="7"/>
    </row>
    <row r="24" spans="2:8" ht="56.25" customHeight="1" x14ac:dyDescent="0.4">
      <c r="B24" s="9"/>
      <c r="C24" s="9"/>
      <c r="D24" s="2"/>
      <c r="E24" s="2"/>
      <c r="F24" s="22"/>
      <c r="G24" s="7"/>
    </row>
    <row r="26" spans="2:8" ht="15" customHeight="1" x14ac:dyDescent="0.4">
      <c r="B26" s="10"/>
      <c r="C26" s="11"/>
      <c r="D26" s="11"/>
      <c r="E26" s="11"/>
      <c r="F26" s="24"/>
    </row>
    <row r="27" spans="2:8" ht="91.5" customHeight="1" x14ac:dyDescent="0.4">
      <c r="B27" s="11"/>
      <c r="C27" s="11"/>
      <c r="D27" s="11"/>
      <c r="E27" s="11"/>
      <c r="F27" s="24"/>
      <c r="G27" s="7"/>
    </row>
    <row r="28" spans="2:8" ht="56.25" customHeight="1" x14ac:dyDescent="0.4">
      <c r="B28" s="11"/>
      <c r="C28" s="11"/>
      <c r="D28" s="11"/>
      <c r="E28" s="11"/>
      <c r="F28" s="24"/>
      <c r="G28" s="7"/>
    </row>
    <row r="29" spans="2:8" ht="56.25" customHeight="1" x14ac:dyDescent="0.4">
      <c r="B29" s="11"/>
      <c r="C29" s="11"/>
      <c r="D29" s="11"/>
      <c r="E29" s="11"/>
      <c r="F29" s="24"/>
      <c r="G29" s="7"/>
    </row>
    <row r="30" spans="2:8" x14ac:dyDescent="0.4">
      <c r="B30" s="11"/>
      <c r="C30" s="11"/>
      <c r="D30" s="11"/>
      <c r="E30" s="11"/>
      <c r="F30" s="24"/>
      <c r="G30" s="7"/>
    </row>
    <row r="31" spans="2:8" s="4" customFormat="1" x14ac:dyDescent="0.4">
      <c r="B31" s="11"/>
      <c r="C31" s="11"/>
      <c r="D31" s="11"/>
      <c r="E31" s="11"/>
      <c r="F31" s="24"/>
      <c r="G31" s="8"/>
      <c r="H31" s="28"/>
    </row>
    <row r="32" spans="2:8" x14ac:dyDescent="0.4">
      <c r="B32" s="11"/>
      <c r="C32" s="11"/>
      <c r="D32" s="11"/>
      <c r="E32" s="11"/>
      <c r="F32" s="24"/>
      <c r="G32" s="7"/>
    </row>
    <row r="33" spans="2:92" x14ac:dyDescent="0.4">
      <c r="B33" s="11"/>
      <c r="C33" s="11"/>
      <c r="D33" s="11"/>
      <c r="E33" s="11"/>
      <c r="F33" s="24"/>
      <c r="G33" s="7"/>
    </row>
    <row r="34" spans="2:92" x14ac:dyDescent="0.4">
      <c r="B34" s="11"/>
      <c r="C34" s="11"/>
      <c r="D34" s="11"/>
      <c r="E34" s="11"/>
      <c r="F34" s="24"/>
      <c r="G34" s="12"/>
    </row>
    <row r="35" spans="2:92" s="14" customFormat="1" x14ac:dyDescent="0.4">
      <c r="B35" s="11"/>
      <c r="C35" s="11"/>
      <c r="D35" s="11"/>
      <c r="E35" s="11"/>
      <c r="F35" s="24"/>
      <c r="G35" s="21"/>
      <c r="H35" s="28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</row>
    <row r="36" spans="2:92" s="14" customFormat="1" ht="20.25" customHeight="1" x14ac:dyDescent="0.4">
      <c r="B36" s="11"/>
      <c r="C36" s="11"/>
      <c r="D36" s="11"/>
      <c r="E36" s="11"/>
      <c r="F36" s="24"/>
      <c r="G36" s="7"/>
      <c r="H36" s="28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</row>
    <row r="37" spans="2:92" s="14" customFormat="1" x14ac:dyDescent="0.4">
      <c r="B37" s="11"/>
      <c r="C37" s="11"/>
      <c r="D37" s="11"/>
      <c r="E37" s="11"/>
      <c r="F37" s="24"/>
      <c r="G37" s="7"/>
      <c r="H37" s="28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</row>
    <row r="38" spans="2:92" s="14" customFormat="1" x14ac:dyDescent="0.4">
      <c r="B38" s="11"/>
      <c r="C38" s="11"/>
      <c r="D38" s="11"/>
      <c r="E38" s="11"/>
      <c r="F38" s="24"/>
      <c r="G38" s="7"/>
      <c r="H38" s="28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</row>
    <row r="39" spans="2:92" s="14" customFormat="1" x14ac:dyDescent="0.4">
      <c r="B39" s="11"/>
      <c r="C39" s="11"/>
      <c r="D39" s="11"/>
      <c r="E39" s="11"/>
      <c r="F39" s="24"/>
      <c r="G39" s="7"/>
      <c r="H39" s="28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</row>
    <row r="40" spans="2:92" s="14" customFormat="1" x14ac:dyDescent="0.4">
      <c r="B40" s="11"/>
      <c r="C40" s="11"/>
      <c r="D40" s="11"/>
      <c r="E40" s="11"/>
      <c r="F40" s="24"/>
      <c r="G40" s="22"/>
      <c r="H40" s="28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</row>
    <row r="41" spans="2:92" s="14" customFormat="1" hidden="1" x14ac:dyDescent="0.4">
      <c r="B41" s="11"/>
      <c r="C41" s="11"/>
      <c r="D41" s="11"/>
      <c r="E41" s="11"/>
      <c r="F41" s="24"/>
      <c r="G41" s="22"/>
      <c r="H41" s="28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</row>
    <row r="42" spans="2:92" s="2" customFormat="1" ht="30" hidden="1" customHeight="1" x14ac:dyDescent="0.4">
      <c r="B42" s="11"/>
      <c r="C42" s="11"/>
      <c r="D42" s="11"/>
      <c r="E42" s="11"/>
      <c r="F42" s="24"/>
      <c r="G42" s="7"/>
      <c r="H42" s="8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</row>
    <row r="43" spans="2:92" s="2" customFormat="1" hidden="1" x14ac:dyDescent="0.4">
      <c r="B43" s="11"/>
      <c r="C43" s="11"/>
      <c r="D43" s="11"/>
      <c r="E43" s="11"/>
      <c r="F43" s="24"/>
      <c r="G43" s="7"/>
      <c r="H43" s="8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</row>
    <row r="44" spans="2:92" s="2" customFormat="1" hidden="1" x14ac:dyDescent="0.4">
      <c r="B44" s="11"/>
      <c r="C44" s="11"/>
      <c r="D44" s="11"/>
      <c r="E44" s="11"/>
      <c r="F44" s="24"/>
      <c r="G44" s="7"/>
      <c r="H44" s="8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</row>
    <row r="45" spans="2:92" s="2" customFormat="1" hidden="1" x14ac:dyDescent="0.4">
      <c r="B45" s="11"/>
      <c r="C45" s="11"/>
      <c r="D45" s="11"/>
      <c r="E45" s="11"/>
      <c r="F45" s="24"/>
      <c r="G45" s="7"/>
      <c r="H45" s="8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</row>
    <row r="46" spans="2:92" s="2" customFormat="1" ht="39" hidden="1" customHeight="1" x14ac:dyDescent="0.4">
      <c r="B46" s="11"/>
      <c r="C46" s="11"/>
      <c r="D46" s="11"/>
      <c r="E46" s="11"/>
      <c r="F46" s="24"/>
      <c r="G46" s="7"/>
      <c r="H46" s="8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</row>
    <row r="47" spans="2:92" s="2" customFormat="1" ht="20.25" hidden="1" customHeight="1" x14ac:dyDescent="0.4">
      <c r="B47" s="11"/>
      <c r="C47" s="11"/>
      <c r="D47" s="11"/>
      <c r="E47" s="11"/>
      <c r="F47" s="24"/>
      <c r="G47" s="7"/>
      <c r="H47" s="8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</row>
    <row r="48" spans="2:92" s="2" customFormat="1" ht="20.25" hidden="1" customHeight="1" x14ac:dyDescent="0.4">
      <c r="B48" s="11"/>
      <c r="C48" s="11"/>
      <c r="D48" s="11"/>
      <c r="E48" s="11"/>
      <c r="F48" s="24"/>
      <c r="G48" s="7"/>
      <c r="H48" s="8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</row>
    <row r="49" spans="2:92" s="2" customFormat="1" ht="20.25" hidden="1" customHeight="1" x14ac:dyDescent="0.4">
      <c r="B49" s="11"/>
      <c r="C49" s="11"/>
      <c r="D49" s="11"/>
      <c r="E49" s="11"/>
      <c r="F49" s="24"/>
      <c r="G49" s="7"/>
      <c r="H49" s="8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</row>
    <row r="50" spans="2:92" s="2" customFormat="1" ht="20.25" hidden="1" customHeight="1" x14ac:dyDescent="0.4">
      <c r="B50" s="11"/>
      <c r="C50" s="11"/>
      <c r="D50" s="11"/>
      <c r="E50" s="11"/>
      <c r="F50" s="24"/>
      <c r="G50" s="7"/>
      <c r="H50" s="8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</row>
    <row r="51" spans="2:92" s="2" customFormat="1" ht="20.25" hidden="1" customHeight="1" x14ac:dyDescent="0.4">
      <c r="B51" s="11"/>
      <c r="C51" s="11"/>
      <c r="D51" s="11"/>
      <c r="E51" s="11"/>
      <c r="F51" s="24"/>
      <c r="G51" s="7"/>
      <c r="H51" s="8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</row>
    <row r="52" spans="2:92" s="2" customFormat="1" ht="20.25" hidden="1" customHeight="1" x14ac:dyDescent="0.4">
      <c r="B52" s="11"/>
      <c r="C52" s="11"/>
      <c r="D52" s="11"/>
      <c r="E52" s="11"/>
      <c r="F52" s="24"/>
      <c r="G52" s="7"/>
      <c r="H52" s="8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</row>
    <row r="53" spans="2:92" s="2" customFormat="1" ht="20.25" hidden="1" customHeight="1" x14ac:dyDescent="0.4">
      <c r="B53" s="11"/>
      <c r="C53" s="11"/>
      <c r="D53" s="11"/>
      <c r="E53" s="11"/>
      <c r="F53" s="24"/>
      <c r="G53" s="7"/>
      <c r="H53" s="8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</row>
    <row r="54" spans="2:92" s="2" customFormat="1" ht="20.25" hidden="1" customHeight="1" x14ac:dyDescent="0.4">
      <c r="B54" s="11"/>
      <c r="C54" s="11"/>
      <c r="D54" s="11"/>
      <c r="E54" s="11"/>
      <c r="F54" s="24"/>
      <c r="G54" s="7"/>
      <c r="H54" s="8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</row>
    <row r="55" spans="2:92" s="2" customFormat="1" ht="20.25" hidden="1" customHeight="1" x14ac:dyDescent="0.4">
      <c r="B55" s="11"/>
      <c r="C55" s="11"/>
      <c r="D55" s="11"/>
      <c r="E55" s="11"/>
      <c r="F55" s="24"/>
      <c r="G55" s="7"/>
      <c r="H55" s="8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</row>
    <row r="56" spans="2:92" s="2" customFormat="1" ht="20.25" hidden="1" customHeight="1" x14ac:dyDescent="0.4">
      <c r="B56" s="11"/>
      <c r="C56" s="11"/>
      <c r="D56" s="11"/>
      <c r="E56" s="11"/>
      <c r="F56" s="24"/>
      <c r="G56" s="7"/>
      <c r="H56" s="8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</row>
    <row r="57" spans="2:92" s="2" customFormat="1" ht="20.25" hidden="1" customHeight="1" x14ac:dyDescent="0.4">
      <c r="B57" s="11"/>
      <c r="C57" s="11"/>
      <c r="D57" s="11"/>
      <c r="E57" s="11"/>
      <c r="F57" s="24"/>
      <c r="G57" s="7"/>
      <c r="H57" s="8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</row>
    <row r="58" spans="2:92" s="2" customFormat="1" ht="20.25" hidden="1" customHeight="1" x14ac:dyDescent="0.4">
      <c r="B58" s="11"/>
      <c r="C58" s="11"/>
      <c r="D58" s="11"/>
      <c r="E58" s="11"/>
      <c r="F58" s="24"/>
      <c r="G58" s="7"/>
      <c r="H58" s="8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</row>
    <row r="59" spans="2:92" s="2" customFormat="1" ht="20.25" hidden="1" customHeight="1" x14ac:dyDescent="0.4">
      <c r="B59" s="11"/>
      <c r="C59" s="11"/>
      <c r="D59" s="11"/>
      <c r="E59" s="11"/>
      <c r="F59" s="24"/>
      <c r="G59" s="7"/>
      <c r="H59" s="8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</row>
    <row r="60" spans="2:92" s="2" customFormat="1" ht="20.25" hidden="1" customHeight="1" x14ac:dyDescent="0.4">
      <c r="B60" s="11"/>
      <c r="C60" s="11"/>
      <c r="D60" s="11"/>
      <c r="E60" s="11"/>
      <c r="F60" s="24"/>
      <c r="G60" s="7"/>
      <c r="H60" s="8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</row>
    <row r="61" spans="2:92" s="2" customFormat="1" ht="15.75" hidden="1" customHeight="1" x14ac:dyDescent="0.4">
      <c r="B61" s="11"/>
      <c r="C61" s="11"/>
      <c r="D61" s="11"/>
      <c r="E61" s="11"/>
      <c r="F61" s="24"/>
      <c r="G61" s="7"/>
      <c r="H61" s="8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</row>
    <row r="62" spans="2:92" s="2" customFormat="1" ht="15.75" hidden="1" customHeight="1" x14ac:dyDescent="0.4">
      <c r="B62" s="11"/>
      <c r="C62" s="11"/>
      <c r="D62" s="11"/>
      <c r="E62" s="11"/>
      <c r="F62" s="24"/>
      <c r="G62" s="7"/>
      <c r="H62" s="8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</row>
    <row r="63" spans="2:92" s="2" customFormat="1" ht="15.75" hidden="1" customHeight="1" x14ac:dyDescent="0.4">
      <c r="B63" s="11"/>
      <c r="C63" s="11"/>
      <c r="D63" s="11"/>
      <c r="E63" s="11"/>
      <c r="F63" s="24"/>
      <c r="G63" s="7"/>
      <c r="H63" s="8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</row>
    <row r="64" spans="2:92" s="2" customFormat="1" ht="15.75" hidden="1" customHeight="1" x14ac:dyDescent="0.4">
      <c r="B64" s="11"/>
      <c r="C64" s="11"/>
      <c r="D64" s="11"/>
      <c r="E64" s="11"/>
      <c r="F64" s="24"/>
      <c r="G64" s="7"/>
      <c r="H64" s="8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</row>
    <row r="65" spans="2:92" s="2" customFormat="1" ht="15.75" hidden="1" customHeight="1" x14ac:dyDescent="0.4">
      <c r="B65" s="11"/>
      <c r="C65" s="11"/>
      <c r="D65" s="11"/>
      <c r="E65" s="11"/>
      <c r="F65" s="24"/>
      <c r="G65" s="7"/>
      <c r="H65" s="8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</row>
    <row r="66" spans="2:92" s="2" customFormat="1" ht="15.75" hidden="1" customHeight="1" x14ac:dyDescent="0.4">
      <c r="B66" s="11"/>
      <c r="C66" s="11"/>
      <c r="D66" s="11"/>
      <c r="E66" s="11"/>
      <c r="F66" s="24"/>
      <c r="G66" s="7"/>
      <c r="H66" s="8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</row>
    <row r="67" spans="2:92" s="2" customFormat="1" ht="15.75" hidden="1" customHeight="1" x14ac:dyDescent="0.4">
      <c r="B67" s="11"/>
      <c r="C67" s="11"/>
      <c r="D67" s="11"/>
      <c r="E67" s="11"/>
      <c r="F67" s="24"/>
      <c r="G67" s="7"/>
      <c r="H67" s="8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</row>
    <row r="68" spans="2:92" s="2" customFormat="1" ht="15.75" hidden="1" customHeight="1" x14ac:dyDescent="0.4">
      <c r="B68" s="11"/>
      <c r="C68" s="11"/>
      <c r="D68" s="11"/>
      <c r="E68" s="11"/>
      <c r="F68" s="24"/>
      <c r="G68" s="7"/>
      <c r="H68" s="8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</row>
    <row r="69" spans="2:92" s="2" customFormat="1" ht="15.75" hidden="1" customHeight="1" x14ac:dyDescent="0.4">
      <c r="B69" s="11"/>
      <c r="C69" s="11"/>
      <c r="D69" s="11"/>
      <c r="E69" s="11"/>
      <c r="F69" s="24"/>
      <c r="G69" s="7"/>
      <c r="H69" s="8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</row>
    <row r="70" spans="2:92" s="2" customFormat="1" ht="15.75" hidden="1" customHeight="1" x14ac:dyDescent="0.4">
      <c r="B70" s="11"/>
      <c r="C70" s="11"/>
      <c r="D70" s="11"/>
      <c r="E70" s="11"/>
      <c r="F70" s="24"/>
      <c r="G70" s="7"/>
      <c r="H70" s="8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</row>
    <row r="71" spans="2:92" s="2" customFormat="1" hidden="1" x14ac:dyDescent="0.4">
      <c r="D71" s="16"/>
      <c r="E71" s="16"/>
      <c r="F71" s="24"/>
      <c r="G71" s="7"/>
      <c r="H71" s="8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</row>
    <row r="72" spans="2:92" s="2" customFormat="1" ht="15.75" hidden="1" customHeight="1" x14ac:dyDescent="0.4">
      <c r="D72" s="11"/>
      <c r="E72" s="11"/>
      <c r="F72" s="24"/>
      <c r="G72" s="7"/>
      <c r="H72" s="8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</row>
    <row r="73" spans="2:92" s="2" customFormat="1" hidden="1" x14ac:dyDescent="0.4">
      <c r="D73" s="11"/>
      <c r="E73" s="11"/>
      <c r="F73" s="24"/>
      <c r="G73" s="7"/>
      <c r="H73" s="8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</row>
    <row r="74" spans="2:92" s="2" customFormat="1" hidden="1" x14ac:dyDescent="0.4">
      <c r="F74" s="7"/>
      <c r="G74" s="7"/>
      <c r="H74" s="8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</row>
    <row r="75" spans="2:92" s="2" customFormat="1" hidden="1" x14ac:dyDescent="0.4">
      <c r="F75" s="7"/>
      <c r="G75" s="7"/>
      <c r="H75" s="8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</row>
    <row r="76" spans="2:92" s="2" customFormat="1" hidden="1" x14ac:dyDescent="0.4">
      <c r="F76" s="7"/>
      <c r="G76" s="7"/>
      <c r="H76" s="8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</row>
    <row r="77" spans="2:92" s="2" customFormat="1" hidden="1" x14ac:dyDescent="0.4">
      <c r="F77" s="7"/>
      <c r="G77" s="7"/>
      <c r="H77" s="8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</row>
    <row r="78" spans="2:92" s="2" customFormat="1" hidden="1" x14ac:dyDescent="0.4">
      <c r="F78" s="7"/>
      <c r="G78" s="7"/>
      <c r="H78" s="8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</row>
    <row r="79" spans="2:92" s="2" customFormat="1" hidden="1" x14ac:dyDescent="0.4">
      <c r="F79" s="7"/>
      <c r="G79" s="7"/>
      <c r="H79" s="8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</row>
    <row r="80" spans="2:92" hidden="1" x14ac:dyDescent="0.4">
      <c r="B80" s="16"/>
      <c r="C80" s="16"/>
    </row>
    <row r="81" spans="2:3" hidden="1" x14ac:dyDescent="0.4">
      <c r="B81" s="11"/>
      <c r="C81" s="11"/>
    </row>
    <row r="82" spans="2:3" hidden="1" x14ac:dyDescent="0.4">
      <c r="B82" s="11"/>
      <c r="C82" s="11"/>
    </row>
    <row r="83" spans="2:3" hidden="1" x14ac:dyDescent="0.4">
      <c r="B83" s="2"/>
      <c r="C83" s="2"/>
    </row>
    <row r="84" spans="2:3" hidden="1" x14ac:dyDescent="0.4">
      <c r="B84" s="2"/>
      <c r="C84" s="2"/>
    </row>
    <row r="85" spans="2:3" hidden="1" x14ac:dyDescent="0.4">
      <c r="B85" s="2"/>
      <c r="C85" s="2"/>
    </row>
    <row r="86" spans="2:3" hidden="1" x14ac:dyDescent="0.4">
      <c r="B86" s="2"/>
      <c r="C86" s="2"/>
    </row>
    <row r="87" spans="2:3" hidden="1" x14ac:dyDescent="0.4">
      <c r="B87" s="15"/>
      <c r="C87" s="2"/>
    </row>
    <row r="88" spans="2:3" hidden="1" x14ac:dyDescent="0.4">
      <c r="B88" s="3" t="s">
        <v>451</v>
      </c>
    </row>
    <row r="89" spans="2:3" hidden="1" x14ac:dyDescent="0.4">
      <c r="B89" s="3" t="s">
        <v>453</v>
      </c>
    </row>
    <row r="90" spans="2:3" hidden="1" x14ac:dyDescent="0.4">
      <c r="B90" s="3" t="s">
        <v>454</v>
      </c>
    </row>
    <row r="91" spans="2:3" hidden="1" x14ac:dyDescent="0.4">
      <c r="B91" s="3" t="s">
        <v>455</v>
      </c>
    </row>
    <row r="92" spans="2:3" hidden="1" x14ac:dyDescent="0.4">
      <c r="B92" s="3" t="s">
        <v>456</v>
      </c>
    </row>
    <row r="93" spans="2:3" hidden="1" x14ac:dyDescent="0.4">
      <c r="B93" s="3" t="s">
        <v>565</v>
      </c>
    </row>
    <row r="94" spans="2:3" hidden="1" x14ac:dyDescent="0.4">
      <c r="B94" s="3" t="s">
        <v>497</v>
      </c>
    </row>
    <row r="95" spans="2:3" hidden="1" x14ac:dyDescent="0.4">
      <c r="B95" s="3" t="s">
        <v>566</v>
      </c>
    </row>
    <row r="96" spans="2:3" hidden="1" x14ac:dyDescent="0.4">
      <c r="B96" s="3" t="s">
        <v>567</v>
      </c>
    </row>
    <row r="97" spans="2:2" hidden="1" x14ac:dyDescent="0.4">
      <c r="B97" s="3" t="s">
        <v>406</v>
      </c>
    </row>
    <row r="98" spans="2:2" hidden="1" x14ac:dyDescent="0.4"/>
    <row r="99" spans="2:2" hidden="1" x14ac:dyDescent="0.4"/>
    <row r="100" spans="2:2" hidden="1" x14ac:dyDescent="0.4"/>
    <row r="101" spans="2:2" hidden="1" x14ac:dyDescent="0.4"/>
    <row r="102" spans="2:2" hidden="1" x14ac:dyDescent="0.4"/>
    <row r="103" spans="2:2" hidden="1" x14ac:dyDescent="0.4"/>
    <row r="104" spans="2:2" hidden="1" x14ac:dyDescent="0.4"/>
    <row r="105" spans="2:2" hidden="1" x14ac:dyDescent="0.4"/>
    <row r="106" spans="2:2" hidden="1" x14ac:dyDescent="0.4"/>
    <row r="107" spans="2:2" hidden="1" x14ac:dyDescent="0.4"/>
    <row r="108" spans="2:2" hidden="1" x14ac:dyDescent="0.4"/>
    <row r="109" spans="2:2" hidden="1" x14ac:dyDescent="0.4"/>
    <row r="110" spans="2:2" hidden="1" x14ac:dyDescent="0.4"/>
    <row r="111" spans="2:2" hidden="1" x14ac:dyDescent="0.4"/>
    <row r="112" spans="2:2" hidden="1" x14ac:dyDescent="0.4"/>
    <row r="113" spans="1:13" hidden="1" x14ac:dyDescent="0.4"/>
    <row r="114" spans="1:13" hidden="1" x14ac:dyDescent="0.4"/>
    <row r="115" spans="1:13" hidden="1" x14ac:dyDescent="0.4"/>
    <row r="116" spans="1:13" hidden="1" x14ac:dyDescent="0.4"/>
    <row r="117" spans="1:13" hidden="1" x14ac:dyDescent="0.4"/>
    <row r="118" spans="1:13" hidden="1" x14ac:dyDescent="0.4"/>
    <row r="119" spans="1:13" hidden="1" x14ac:dyDescent="0.4">
      <c r="A119" s="3" t="s">
        <v>167</v>
      </c>
      <c r="B119" s="3" t="s">
        <v>165</v>
      </c>
      <c r="D119" s="3" t="s">
        <v>166</v>
      </c>
      <c r="H119" s="28" t="s">
        <v>169</v>
      </c>
      <c r="L119" s="4" t="s">
        <v>346</v>
      </c>
    </row>
    <row r="120" spans="1:13" hidden="1" x14ac:dyDescent="0.4">
      <c r="A120" s="18" t="str">
        <f>zaaktype!A2&amp;" ["&amp;zaaktype!B2&amp;"]  \"&amp;B120</f>
        <v>1.00.00 [Vooroverleg]  \Te bepalen procedure ontgrondingen</v>
      </c>
      <c r="B120" s="18" t="str">
        <f>zaaktype!C2</f>
        <v>Te bepalen procedure ontgrondingen</v>
      </c>
      <c r="D120" s="3" t="str">
        <f>zaaktype!G2</f>
        <v>Advies verstrekken (informeel) / Vooroverleg voeren</v>
      </c>
      <c r="H120" s="28" t="str">
        <f>zaaktype!F2</f>
        <v>€ 101,-/h</v>
      </c>
      <c r="L120" s="4" t="str">
        <f>zaaktype!D2</f>
        <v>nvt</v>
      </c>
      <c r="M120" s="4" t="str">
        <f>zaaktype!E2</f>
        <v>Verzoek</v>
      </c>
    </row>
    <row r="121" spans="1:13" hidden="1" x14ac:dyDescent="0.4">
      <c r="A121" s="18" t="str">
        <f>zaaktype!A3&amp;" ["&amp;zaaktype!B3&amp;"]  \"&amp;B121</f>
        <v>1.00.01 [Vooroverleg]  \Vooroverleg activiteit milieu</v>
      </c>
      <c r="B121" s="18" t="str">
        <f>zaaktype!C3</f>
        <v>Vooroverleg activiteit milieu</v>
      </c>
      <c r="D121" s="3" t="str">
        <f>zaaktype!G3</f>
        <v>Advies verstrekken (informeel) / Vooroverleg voeren</v>
      </c>
      <c r="H121" s="28" t="str">
        <f>zaaktype!F3</f>
        <v>€ 113,-/h</v>
      </c>
      <c r="L121" s="4" t="str">
        <f>zaaktype!D3</f>
        <v>Verzoek</v>
      </c>
      <c r="M121" s="4" t="str">
        <f>zaaktype!E3</f>
        <v>WP Basis</v>
      </c>
    </row>
    <row r="122" spans="1:13" hidden="1" x14ac:dyDescent="0.4">
      <c r="A122" s="18" t="str">
        <f>zaaktype!A4&amp;" ["&amp;zaaktype!B4&amp;"]  \"&amp;B122</f>
        <v>1.00.02 [Vooroverleg]  \Vooroverleg activiteit bouwen</v>
      </c>
      <c r="B122" s="18" t="str">
        <f>zaaktype!C4</f>
        <v>Vooroverleg activiteit bouwen</v>
      </c>
      <c r="D122" s="3" t="str">
        <f>zaaktype!G4</f>
        <v>Advies verstrekken (informeel) / Vooroverleg voeren</v>
      </c>
      <c r="H122" s="28" t="str">
        <f>zaaktype!F4</f>
        <v>€ 92,-/h</v>
      </c>
      <c r="L122" s="4" t="str">
        <f>zaaktype!D4</f>
        <v>Verzoek</v>
      </c>
      <c r="M122" s="4" t="str">
        <f>zaaktype!E4</f>
        <v>WP Basis</v>
      </c>
    </row>
    <row r="123" spans="1:13" hidden="1" x14ac:dyDescent="0.4">
      <c r="A123" s="18" t="str">
        <f>zaaktype!A5&amp;" ["&amp;zaaktype!B5&amp;"]  \"&amp;B123</f>
        <v>1.00.03 [Vooroverleg]  \Vooroverleg overig - Ontgrondingen</v>
      </c>
      <c r="B123" s="18" t="str">
        <f>zaaktype!C5</f>
        <v>Vooroverleg overig - Ontgrondingen</v>
      </c>
      <c r="D123" s="3" t="str">
        <f>zaaktype!G5</f>
        <v>Advies verstrekken (informeel) / Vooroverleg voeren</v>
      </c>
      <c r="H123" s="28" t="str">
        <f>zaaktype!F5</f>
        <v>€ 101,-/h</v>
      </c>
      <c r="L123" s="4" t="str">
        <f>zaaktype!D5</f>
        <v>nvt</v>
      </c>
      <c r="M123" s="4" t="str">
        <f>zaaktype!E5</f>
        <v>Verzoek</v>
      </c>
    </row>
    <row r="124" spans="1:13" hidden="1" x14ac:dyDescent="0.4">
      <c r="A124" s="18" t="str">
        <f>zaaktype!A6&amp;" ["&amp;zaaktype!B6&amp;"]  \"&amp;B124</f>
        <v>1.01.10 [Meldingen]  \Ontheffing Besluit geluidproductie sportmotoren</v>
      </c>
      <c r="B124" s="18" t="str">
        <f>zaaktype!C6</f>
        <v>Ontheffing Besluit geluidproductie sportmotoren</v>
      </c>
      <c r="D124" s="3" t="str">
        <f>zaaktype!G6</f>
        <v>Aanvraag beschikking regulier behandelen</v>
      </c>
      <c r="H124" s="28" t="str">
        <f>zaaktype!F6</f>
        <v>€ 92,-/h</v>
      </c>
      <c r="L124" s="4" t="str">
        <f>zaaktype!D6</f>
        <v>nvt</v>
      </c>
      <c r="M124" s="4" t="str">
        <f>zaaktype!E6</f>
        <v>WP Basis</v>
      </c>
    </row>
    <row r="125" spans="1:13" hidden="1" x14ac:dyDescent="0.4">
      <c r="A125" s="18" t="str">
        <f>zaaktype!A7&amp;" ["&amp;zaaktype!B7&amp;"]  \"&amp;B125</f>
        <v>1.01.12 [Meldingen]  \Gebruiksmelding Bouwbesluit 2012</v>
      </c>
      <c r="B125" s="18" t="str">
        <f>zaaktype!C7</f>
        <v>Gebruiksmelding Bouwbesluit 2012</v>
      </c>
      <c r="D125" s="3" t="str">
        <f>zaaktype!G7</f>
        <v>Melding activiteit behandelen</v>
      </c>
      <c r="H125" s="28" t="str">
        <f>zaaktype!F7</f>
        <v>€ 92,-/h</v>
      </c>
      <c r="L125" s="4" t="str">
        <f>zaaktype!D7</f>
        <v>Verzoek</v>
      </c>
      <c r="M125" s="4" t="str">
        <f>zaaktype!E7</f>
        <v>WP Basis</v>
      </c>
    </row>
    <row r="126" spans="1:13" hidden="1" x14ac:dyDescent="0.4">
      <c r="A126" s="18" t="str">
        <f>zaaktype!A8&amp;" ["&amp;zaaktype!B8&amp;"]  \"&amp;B126</f>
        <v>1.01.13 [Meldingen]  \Sloopmelding Bouwbesluit 2012</v>
      </c>
      <c r="B126" s="18" t="str">
        <f>zaaktype!C8</f>
        <v>Sloopmelding Bouwbesluit 2012</v>
      </c>
      <c r="D126" s="3" t="str">
        <f>zaaktype!G8</f>
        <v>Melding activiteit behandelen</v>
      </c>
      <c r="H126" s="28" t="str">
        <f>zaaktype!F8</f>
        <v>€ 92,-/h</v>
      </c>
      <c r="L126" s="4" t="str">
        <f>zaaktype!D8</f>
        <v>Verzoek</v>
      </c>
      <c r="M126" s="4" t="str">
        <f>zaaktype!E8</f>
        <v>WP Basis</v>
      </c>
    </row>
    <row r="127" spans="1:13" hidden="1" x14ac:dyDescent="0.4">
      <c r="A127" s="18" t="str">
        <f>zaaktype!A9&amp;" ["&amp;zaaktype!B9&amp;"]  \"&amp;B127</f>
        <v>1.01.14 [Meldingen]  \Ontheffing verordeningen (evenementen, stookverbod, APV etc.)</v>
      </c>
      <c r="B127" s="18" t="str">
        <f>zaaktype!C9</f>
        <v>Ontheffing verordeningen (evenementen, stookverbod, APV etc.)</v>
      </c>
      <c r="D127" s="3" t="str">
        <f>zaaktype!G9</f>
        <v>Melding activiteit behandelen</v>
      </c>
      <c r="H127" s="28" t="str">
        <f>zaaktype!F9</f>
        <v>€ 92,-/h</v>
      </c>
      <c r="L127" s="4" t="str">
        <f>zaaktype!D9</f>
        <v>Verzoek</v>
      </c>
      <c r="M127" s="4" t="str">
        <f>zaaktype!E9</f>
        <v>Verzoek</v>
      </c>
    </row>
    <row r="128" spans="1:13" hidden="1" x14ac:dyDescent="0.4">
      <c r="A128" s="18" t="str">
        <f>zaaktype!A10&amp;" ["&amp;zaaktype!B10&amp;"]  \"&amp;B128</f>
        <v xml:space="preserve">1.01.17 [Meldingen]  \Administratieve en procedurele afhandeling meldingen: </v>
      </c>
      <c r="B128" s="18" t="str">
        <f>zaaktype!C10</f>
        <v xml:space="preserve">Administratieve en procedurele afhandeling meldingen: </v>
      </c>
      <c r="D128" s="3" t="str">
        <f>zaaktype!G10</f>
        <v>Melding activiteit behandelen</v>
      </c>
      <c r="H128" s="28" t="str">
        <f>zaaktype!F10</f>
        <v>€ 81,-/h</v>
      </c>
      <c r="L128" s="4" t="str">
        <f>zaaktype!D10</f>
        <v>Verzoek</v>
      </c>
      <c r="M128" s="4" t="str">
        <f>zaaktype!E10</f>
        <v>WP Basis</v>
      </c>
    </row>
    <row r="129" spans="1:13" hidden="1" x14ac:dyDescent="0.4">
      <c r="A129" s="18" t="str">
        <f>zaaktype!A11&amp;" ["&amp;zaaktype!B11&amp;"]  \"&amp;B129</f>
        <v>1.01.22 [Meldingen]  \Melding Activiteitenbesluit industrieel en agrarisch zonder dieren verzoektaak</v>
      </c>
      <c r="B129" s="18" t="str">
        <f>zaaktype!C11</f>
        <v>Melding Activiteitenbesluit industrieel en agrarisch zonder dieren verzoektaak</v>
      </c>
      <c r="D129" s="3" t="str">
        <f>zaaktype!G11</f>
        <v>Melding activiteit behandelen</v>
      </c>
      <c r="H129" s="28" t="str">
        <f>zaaktype!F11</f>
        <v>€ 101,-/h</v>
      </c>
      <c r="L129" s="4" t="str">
        <f>zaaktype!D11</f>
        <v>Verzoek</v>
      </c>
      <c r="M129" s="4" t="str">
        <f>zaaktype!E11</f>
        <v>Verzoek</v>
      </c>
    </row>
    <row r="130" spans="1:13" hidden="1" x14ac:dyDescent="0.4">
      <c r="A130" s="18" t="str">
        <f>zaaktype!A12&amp;" ["&amp;zaaktype!B12&amp;"]  \"&amp;B130</f>
        <v>1.01.23 [Meldingen]  \Melding Activiteitenbesluit industrieel en agrarisch zonder dieren basistaak</v>
      </c>
      <c r="B130" s="18" t="str">
        <f>zaaktype!C12</f>
        <v>Melding Activiteitenbesluit industrieel en agrarisch zonder dieren basistaak</v>
      </c>
      <c r="D130" s="3" t="str">
        <f>zaaktype!G12</f>
        <v>Melding activiteit behandelen</v>
      </c>
      <c r="H130" s="28" t="str">
        <f>zaaktype!F12</f>
        <v>€ 101,-/h</v>
      </c>
      <c r="L130" s="4" t="str">
        <f>zaaktype!D12</f>
        <v>WP Basis</v>
      </c>
      <c r="M130" s="4" t="str">
        <f>zaaktype!E12</f>
        <v>WP Basis</v>
      </c>
    </row>
    <row r="131" spans="1:13" hidden="1" x14ac:dyDescent="0.4">
      <c r="A131" s="18" t="str">
        <f>zaaktype!A13&amp;" ["&amp;zaaktype!B13&amp;"]  \"&amp;B131</f>
        <v>1.01.24 [Meldingen]  \Melding Activiteitenbesluit inrichting voor het houden van dieren verzoektaak</v>
      </c>
      <c r="B131" s="18" t="str">
        <f>zaaktype!C13</f>
        <v>Melding Activiteitenbesluit inrichting voor het houden van dieren verzoektaak</v>
      </c>
      <c r="D131" s="3" t="str">
        <f>zaaktype!G13</f>
        <v>Melding activiteit behandelen</v>
      </c>
      <c r="H131" s="28" t="str">
        <f>zaaktype!F13</f>
        <v>€ 101,-/h</v>
      </c>
      <c r="L131" s="4" t="str">
        <f>zaaktype!D13</f>
        <v>Verzoek</v>
      </c>
      <c r="M131" s="4" t="str">
        <f>zaaktype!E13</f>
        <v>Verzoek</v>
      </c>
    </row>
    <row r="132" spans="1:13" hidden="1" x14ac:dyDescent="0.4">
      <c r="A132" s="18" t="str">
        <f>zaaktype!A14&amp;" ["&amp;zaaktype!B14&amp;"]  \"&amp;B132</f>
        <v>1.01.25 [Meldingen]  \Melding Activiteitenbesluit inrichting voor het houden van dieren basistaak</v>
      </c>
      <c r="B132" s="18" t="str">
        <f>zaaktype!C14</f>
        <v>Melding Activiteitenbesluit inrichting voor het houden van dieren basistaak</v>
      </c>
      <c r="D132" s="3" t="str">
        <f>zaaktype!G14</f>
        <v>Melding activiteit behandelen</v>
      </c>
      <c r="H132" s="28" t="str">
        <f>zaaktype!F14</f>
        <v>€ 101,-/h</v>
      </c>
      <c r="L132" s="4" t="str">
        <f>zaaktype!D14</f>
        <v>WP Basis</v>
      </c>
      <c r="M132" s="4" t="str">
        <f>zaaktype!E14</f>
        <v>WP Basis</v>
      </c>
    </row>
    <row r="133" spans="1:13" hidden="1" x14ac:dyDescent="0.4">
      <c r="A133" s="18" t="str">
        <f>zaaktype!A15&amp;" ["&amp;zaaktype!B15&amp;"]  \"&amp;B133</f>
        <v>1.01.26a [Meldingen]  \Opstellen maatwerkvoorschriften</v>
      </c>
      <c r="B133" s="18" t="str">
        <f>zaaktype!C15</f>
        <v>Opstellen maatwerkvoorschriften</v>
      </c>
      <c r="D133" s="3" t="str">
        <f>zaaktype!G15</f>
        <v>Ambtelijk beschikken</v>
      </c>
      <c r="H133" s="28" t="str">
        <f>zaaktype!F15</f>
        <v>€ 101,-/h</v>
      </c>
      <c r="L133" s="4" t="str">
        <f>zaaktype!D15</f>
        <v>Verzoek</v>
      </c>
      <c r="M133" s="4" t="str">
        <f>zaaktype!E15</f>
        <v>WP Basis</v>
      </c>
    </row>
    <row r="134" spans="1:13" hidden="1" x14ac:dyDescent="0.4">
      <c r="A134" s="18" t="str">
        <f>zaaktype!A16&amp;" ["&amp;zaaktype!B16&amp;"]  \"&amp;B134</f>
        <v>1.01.26b [Meldingen]  \Opstellen maatwerkvoorschriften</v>
      </c>
      <c r="B134" s="18" t="str">
        <f>zaaktype!C16</f>
        <v>Opstellen maatwerkvoorschriften</v>
      </c>
      <c r="D134" s="3" t="str">
        <f>zaaktype!G16</f>
        <v>Aanvraag beschikking regulier behandelen</v>
      </c>
      <c r="H134" s="28" t="str">
        <f>zaaktype!F16</f>
        <v>€ 101,-/h</v>
      </c>
      <c r="L134" s="4" t="str">
        <f>zaaktype!D16</f>
        <v>Verzoek</v>
      </c>
      <c r="M134" s="4" t="str">
        <f>zaaktype!E16</f>
        <v>WP Basis</v>
      </c>
    </row>
    <row r="135" spans="1:13" hidden="1" x14ac:dyDescent="0.4">
      <c r="A135" s="18" t="str">
        <f>zaaktype!A17&amp;" ["&amp;zaaktype!B17&amp;"]  \"&amp;B135</f>
        <v>1.03.17  [Vergunningaanvraag Wabo]  \Omgevingsvergunning meervoudige aanvraag regulier MANDAAT</v>
      </c>
      <c r="B135" s="18" t="str">
        <f>zaaktype!C17</f>
        <v>Omgevingsvergunning meervoudige aanvraag regulier MANDAAT</v>
      </c>
      <c r="D135" s="3" t="str">
        <f>zaaktype!G17</f>
        <v>Aanvraag beschikking regulier behandelen</v>
      </c>
      <c r="H135" s="28" t="str">
        <f>zaaktype!F17</f>
        <v>€ 101,-/h</v>
      </c>
      <c r="L135" s="4" t="str">
        <f>zaaktype!D17</f>
        <v>Verzoek</v>
      </c>
      <c r="M135" s="4" t="str">
        <f>zaaktype!E17</f>
        <v>WP Basis</v>
      </c>
    </row>
    <row r="136" spans="1:13" hidden="1" x14ac:dyDescent="0.4">
      <c r="A136" s="18" t="str">
        <f>zaaktype!A18&amp;" ["&amp;zaaktype!B18&amp;"]  \"&amp;B136</f>
        <v>1.03.45 [Vergunningaanvraag Wabo]  \Omgevingsvergunning regulier, overig MANDAAT</v>
      </c>
      <c r="B136" s="18" t="str">
        <f>zaaktype!C18</f>
        <v>Omgevingsvergunning regulier, overig MANDAAT</v>
      </c>
      <c r="D136" s="3" t="str">
        <f>zaaktype!G18</f>
        <v>Aanvraag beschikking regulier behandelen</v>
      </c>
      <c r="H136" s="28" t="str">
        <f>zaaktype!F18</f>
        <v>€ 101,-/h</v>
      </c>
      <c r="L136" s="4" t="str">
        <f>zaaktype!D18</f>
        <v>Verzoek</v>
      </c>
      <c r="M136" s="4" t="str">
        <f>zaaktype!E18</f>
        <v>WP Basis</v>
      </c>
    </row>
    <row r="137" spans="1:13" hidden="1" x14ac:dyDescent="0.4">
      <c r="A137" s="18" t="str">
        <f>zaaktype!A19&amp;" ["&amp;zaaktype!B19&amp;"]  \"&amp;B137</f>
        <v>1.03.48 [Vergunningaanvraag Wabo]  \Omgevingsvergunning activiteit bouwen</v>
      </c>
      <c r="B137" s="18" t="str">
        <f>zaaktype!C19</f>
        <v>Omgevingsvergunning activiteit bouwen</v>
      </c>
      <c r="D137" s="3" t="str">
        <f>zaaktype!G19</f>
        <v>Aanvraag beschikking regulier behandelen</v>
      </c>
      <c r="H137" s="28" t="str">
        <f>zaaktype!F19</f>
        <v>€ 92,-/h</v>
      </c>
      <c r="L137" s="4" t="str">
        <f>zaaktype!D19</f>
        <v>Verzoek</v>
      </c>
      <c r="M137" s="4" t="str">
        <f>zaaktype!E19</f>
        <v>WP Basis</v>
      </c>
    </row>
    <row r="138" spans="1:13" hidden="1" x14ac:dyDescent="0.4">
      <c r="A138" s="18" t="str">
        <f>zaaktype!A20&amp;" ["&amp;zaaktype!B20&amp;"]  \"&amp;B138</f>
        <v>1.03.53a [Vergunningaanvraag Wabo]  \Intrekking vergunning (ambtshalve/ op verzoek) MANDAAT</v>
      </c>
      <c r="B138" s="18" t="str">
        <f>zaaktype!C20</f>
        <v>Intrekking vergunning (ambtshalve/ op verzoek) MANDAAT</v>
      </c>
      <c r="D138" s="3" t="str">
        <f>zaaktype!G20</f>
        <v>Ambtelijk beschikken</v>
      </c>
      <c r="H138" s="28" t="str">
        <f>zaaktype!F20</f>
        <v>€ 101,-/h</v>
      </c>
      <c r="L138" s="4" t="str">
        <f>zaaktype!D20</f>
        <v>Wp Basis</v>
      </c>
      <c r="M138" s="4" t="str">
        <f>zaaktype!E20</f>
        <v>WP Basis</v>
      </c>
    </row>
    <row r="139" spans="1:13" hidden="1" x14ac:dyDescent="0.4">
      <c r="A139" s="18" t="str">
        <f>zaaktype!A21&amp;" ["&amp;zaaktype!B21&amp;"]  \"&amp;B139</f>
        <v>1.03.53b [Vergunningaanvraag Wabo]  \Intrekking vergunning (ambtshalve/ op verzoek) MANDAAT</v>
      </c>
      <c r="B139" s="18" t="str">
        <f>zaaktype!C21</f>
        <v>Intrekking vergunning (ambtshalve/ op verzoek) MANDAAT</v>
      </c>
      <c r="D139" s="3" t="str">
        <f>zaaktype!G21</f>
        <v>Aanvraag beschikking regulier behandelen</v>
      </c>
      <c r="H139" s="28" t="str">
        <f>zaaktype!F21</f>
        <v>€ 101,-/h</v>
      </c>
      <c r="L139" s="4" t="str">
        <f>zaaktype!D21</f>
        <v>Wp Basis</v>
      </c>
      <c r="M139" s="4" t="str">
        <f>zaaktype!E21</f>
        <v>WP Basis</v>
      </c>
    </row>
    <row r="140" spans="1:13" hidden="1" x14ac:dyDescent="0.4">
      <c r="A140" s="18" t="str">
        <f>zaaktype!A22&amp;" ["&amp;zaaktype!B22&amp;"]  \"&amp;B140</f>
        <v>1.03.54 [Vergunningaanvraag Wabo]  \Vergunningaanvraag milieuneutrale wijziging MANDAAT</v>
      </c>
      <c r="B140" s="18" t="str">
        <f>zaaktype!C22</f>
        <v>Vergunningaanvraag milieuneutrale wijziging MANDAAT</v>
      </c>
      <c r="D140" s="3" t="str">
        <f>zaaktype!G22</f>
        <v>Aanvraag beschikking regulier behandelen</v>
      </c>
      <c r="H140" s="28" t="str">
        <f>zaaktype!F22</f>
        <v>€ 113,-/h</v>
      </c>
      <c r="L140" s="4" t="str">
        <f>zaaktype!D22</f>
        <v>Wp Basis</v>
      </c>
      <c r="M140" s="4" t="str">
        <f>zaaktype!E22</f>
        <v>WP Basis</v>
      </c>
    </row>
    <row r="141" spans="1:13" hidden="1" x14ac:dyDescent="0.4">
      <c r="A141" s="18" t="str">
        <f>zaaktype!A23&amp;" ["&amp;zaaktype!B23&amp;"]  \"&amp;B141</f>
        <v>1.03.55 [Vergunningaanvraag Wabo]  \Vergunningaanvraag activiteit milieu regulier (bv OBM) MANDAAT</v>
      </c>
      <c r="B141" s="18" t="str">
        <f>zaaktype!C23</f>
        <v>Vergunningaanvraag activiteit milieu regulier (bv OBM) MANDAAT</v>
      </c>
      <c r="D141" s="3" t="str">
        <f>zaaktype!G23</f>
        <v>Aanvraag beschikking regulier behandelen</v>
      </c>
      <c r="H141" s="28" t="str">
        <f>zaaktype!F23</f>
        <v>€ 113,-/h</v>
      </c>
      <c r="L141" s="4" t="str">
        <f>zaaktype!D23</f>
        <v>WP Basis</v>
      </c>
      <c r="M141" s="4" t="str">
        <f>zaaktype!E23</f>
        <v>WP Basis</v>
      </c>
    </row>
    <row r="142" spans="1:13" hidden="1" x14ac:dyDescent="0.4">
      <c r="A142" s="18" t="str">
        <f>zaaktype!A24&amp;" ["&amp;zaaktype!B24&amp;"]  \"&amp;B142</f>
        <v>1.03.56 [Vergunningaanvraag Wabo]  \Advies omgevingsvergunning, meervoudige aanvraag regulier</v>
      </c>
      <c r="B142" s="18" t="str">
        <f>zaaktype!C24</f>
        <v>Advies omgevingsvergunning, meervoudige aanvraag regulier</v>
      </c>
      <c r="D142" s="3" t="str">
        <f>zaaktype!G24</f>
        <v>Advies verstrekken</v>
      </c>
      <c r="H142" s="28" t="str">
        <f>zaaktype!F24</f>
        <v>€ 101,-/h</v>
      </c>
      <c r="L142" s="4" t="str">
        <f>zaaktype!D24</f>
        <v>verzoek</v>
      </c>
      <c r="M142" s="4" t="str">
        <f>zaaktype!E24</f>
        <v>nvt</v>
      </c>
    </row>
    <row r="143" spans="1:13" hidden="1" x14ac:dyDescent="0.4">
      <c r="A143" s="18" t="str">
        <f>zaaktype!A25&amp;" ["&amp;zaaktype!B25&amp;"]  \"&amp;B143</f>
        <v>1.03.57 [Vergunningaanvraag Wabo]  \Advies omgevingsvergunning regulier, overig (bijvoorbeeld kappen, inrit)</v>
      </c>
      <c r="B143" s="18" t="str">
        <f>zaaktype!C25</f>
        <v>Advies omgevingsvergunning regulier, overig (bijvoorbeeld kappen, inrit)</v>
      </c>
      <c r="D143" s="3" t="str">
        <f>zaaktype!G25</f>
        <v>Advies verstrekken</v>
      </c>
      <c r="H143" s="28" t="str">
        <f>zaaktype!F25</f>
        <v>€ 101,-/h</v>
      </c>
      <c r="L143" s="4" t="str">
        <f>zaaktype!D25</f>
        <v>verzoek</v>
      </c>
      <c r="M143" s="4" t="str">
        <f>zaaktype!E25</f>
        <v>nvt</v>
      </c>
    </row>
    <row r="144" spans="1:13" hidden="1" x14ac:dyDescent="0.4">
      <c r="A144" s="18" t="str">
        <f>zaaktype!A26&amp;" ["&amp;zaaktype!B26&amp;"]  \"&amp;B144</f>
        <v>1.03.58 [Vergunningaanvraag Wabo]  \Advies intrekking/ actualisatie vergunning (ambtshalve/ op verzoek)</v>
      </c>
      <c r="B144" s="18" t="str">
        <f>zaaktype!C26</f>
        <v>Advies intrekking/ actualisatie vergunning (ambtshalve/ op verzoek)</v>
      </c>
      <c r="D144" s="3" t="str">
        <f>zaaktype!G26</f>
        <v>Advies verstrekken</v>
      </c>
      <c r="H144" s="28" t="str">
        <f>zaaktype!F26</f>
        <v>€ 101,-/h</v>
      </c>
      <c r="L144" s="4" t="str">
        <f>zaaktype!D26</f>
        <v>WP Basis</v>
      </c>
      <c r="M144" s="4" t="str">
        <f>zaaktype!E26</f>
        <v>nvt</v>
      </c>
    </row>
    <row r="145" spans="1:13" hidden="1" x14ac:dyDescent="0.4">
      <c r="A145" s="18" t="str">
        <f>zaaktype!A27&amp;" ["&amp;zaaktype!B27&amp;"]  \"&amp;B145</f>
        <v>1.03.59 [Vergunningaanvraag Wabo]  \Advies vergunningaanvraag activiteit milieu regulier (bv OBM / milieuneutrale wijziging)</v>
      </c>
      <c r="B145" s="18" t="str">
        <f>zaaktype!C27</f>
        <v>Advies vergunningaanvraag activiteit milieu regulier (bv OBM / milieuneutrale wijziging)</v>
      </c>
      <c r="D145" s="3" t="str">
        <f>zaaktype!G27</f>
        <v>Advies verstrekken</v>
      </c>
      <c r="H145" s="28" t="str">
        <f>zaaktype!F27</f>
        <v>€ 113,-/h</v>
      </c>
      <c r="L145" s="4" t="str">
        <f>zaaktype!D27</f>
        <v>Wp Basis</v>
      </c>
      <c r="M145" s="4" t="str">
        <f>zaaktype!E27</f>
        <v>nvt</v>
      </c>
    </row>
    <row r="146" spans="1:13" hidden="1" x14ac:dyDescent="0.4">
      <c r="A146" s="18" t="str">
        <f>zaaktype!A28&amp;" ["&amp;zaaktype!B28&amp;"]  \"&amp;B146</f>
        <v>1.05.18 [Vergunningaanvraag Wabo]  \Omgevingsverg. meervoudige aanvraag uitgebreid (incl. milieu) MANDAAT</v>
      </c>
      <c r="B146" s="18" t="str">
        <f>zaaktype!C28</f>
        <v>Omgevingsverg. meervoudige aanvraag uitgebreid (incl. milieu) MANDAAT</v>
      </c>
      <c r="D146" s="3" t="str">
        <f>zaaktype!G28</f>
        <v>Aanvraag beschikking uitgebreid behandelen</v>
      </c>
      <c r="H146" s="28" t="str">
        <f>zaaktype!F28</f>
        <v>€ 101,-/h</v>
      </c>
      <c r="L146" s="4" t="str">
        <f>zaaktype!D28</f>
        <v>Verzoek</v>
      </c>
      <c r="M146" s="4" t="str">
        <f>zaaktype!E28</f>
        <v>WP Basis</v>
      </c>
    </row>
    <row r="147" spans="1:13" hidden="1" x14ac:dyDescent="0.4">
      <c r="A147" s="18" t="str">
        <f>zaaktype!A29&amp;" ["&amp;zaaktype!B29&amp;"]  \"&amp;B147</f>
        <v>1.05.31 [Vergunningaanvraag Wabo]  \Vergunningaanvraag activiteit milieu uitgebreid MANDAAT</v>
      </c>
      <c r="B147" s="18" t="str">
        <f>zaaktype!C29</f>
        <v>Vergunningaanvraag activiteit milieu uitgebreid MANDAAT</v>
      </c>
      <c r="D147" s="3" t="str">
        <f>zaaktype!G29</f>
        <v>Aanvraag beschikking uitgebreid behandelen</v>
      </c>
      <c r="H147" s="28" t="str">
        <f>zaaktype!F29</f>
        <v>€ 113,-/h</v>
      </c>
      <c r="L147" s="4" t="str">
        <f>zaaktype!D29</f>
        <v>WP Basis</v>
      </c>
      <c r="M147" s="4" t="str">
        <f>zaaktype!E29</f>
        <v>WP Basis</v>
      </c>
    </row>
    <row r="148" spans="1:13" hidden="1" x14ac:dyDescent="0.4">
      <c r="A148" s="18" t="str">
        <f>zaaktype!A30&amp;" ["&amp;zaaktype!B30&amp;"]  \"&amp;B148</f>
        <v>1.05.32 [Vergunningaanvraag Wabo]  \Advies vergunningaanvraag activiteit milieu uitgebreid</v>
      </c>
      <c r="B148" s="18" t="str">
        <f>zaaktype!C30</f>
        <v>Advies vergunningaanvraag activiteit milieu uitgebreid</v>
      </c>
      <c r="D148" s="3" t="str">
        <f>zaaktype!G30</f>
        <v>Advies verstrekken</v>
      </c>
      <c r="H148" s="28" t="str">
        <f>zaaktype!F30</f>
        <v>€ 113,-/h</v>
      </c>
      <c r="L148" s="4" t="str">
        <f>zaaktype!D30</f>
        <v>WP Basis</v>
      </c>
      <c r="M148" s="4" t="str">
        <f>zaaktype!E30</f>
        <v>nvt</v>
      </c>
    </row>
    <row r="149" spans="1:13" hidden="1" x14ac:dyDescent="0.4">
      <c r="A149" s="18" t="str">
        <f>zaaktype!A31&amp;" ["&amp;zaaktype!B31&amp;"]  \"&amp;B149</f>
        <v>1.05.33a [Vergunningaanvraag Wabo]  \Intrekking vergunning (ambtshalve/ op verzoek) MANDAAT</v>
      </c>
      <c r="B149" s="18" t="str">
        <f>zaaktype!C31</f>
        <v>Intrekking vergunning (ambtshalve/ op verzoek) MANDAAT</v>
      </c>
      <c r="D149" s="3" t="str">
        <f>zaaktype!G31</f>
        <v>Aanvraag beschikking uitgebreid behandelen</v>
      </c>
      <c r="H149" s="28" t="str">
        <f>zaaktype!F31</f>
        <v>€ 101,-/h</v>
      </c>
      <c r="L149" s="4" t="str">
        <f>zaaktype!D31</f>
        <v>Wp Basis</v>
      </c>
      <c r="M149" s="4" t="str">
        <f>zaaktype!E31</f>
        <v>WP Basis</v>
      </c>
    </row>
    <row r="150" spans="1:13" hidden="1" x14ac:dyDescent="0.4">
      <c r="A150" s="18" t="str">
        <f>zaaktype!A32&amp;" ["&amp;zaaktype!B32&amp;"]  \"&amp;B150</f>
        <v>1.05.33b [Vergunningaanvraag Wabo]  \Intrekking vergunning (ambtshalve/ op verzoek) MANDAAT</v>
      </c>
      <c r="B150" s="18" t="str">
        <f>zaaktype!C32</f>
        <v>Intrekking vergunning (ambtshalve/ op verzoek) MANDAAT</v>
      </c>
      <c r="D150" s="3" t="str">
        <f>zaaktype!G32</f>
        <v>Ambtelijk beschikken</v>
      </c>
      <c r="H150" s="28" t="str">
        <f>zaaktype!F32</f>
        <v>€ 101,-/h</v>
      </c>
      <c r="L150" s="4" t="str">
        <f>zaaktype!D32</f>
        <v>Wp Basis</v>
      </c>
      <c r="M150" s="4" t="str">
        <f>zaaktype!E32</f>
        <v>WP Basis</v>
      </c>
    </row>
    <row r="151" spans="1:13" hidden="1" x14ac:dyDescent="0.4">
      <c r="A151" s="18" t="str">
        <f>zaaktype!A33&amp;" ["&amp;zaaktype!B33&amp;"]  \"&amp;B151</f>
        <v>1.05.34 [Vergunningaanvraag Wabo]  \Advies intrekking/actualisatie vergunning (ambtshalve/ op verzoek)</v>
      </c>
      <c r="B151" s="18" t="str">
        <f>zaaktype!C33</f>
        <v>Advies intrekking/actualisatie vergunning (ambtshalve/ op verzoek)</v>
      </c>
      <c r="D151" s="3" t="str">
        <f>zaaktype!G33</f>
        <v>Advies verstrekken</v>
      </c>
      <c r="H151" s="28" t="str">
        <f>zaaktype!F33</f>
        <v>€ 101,-/h</v>
      </c>
      <c r="L151" s="4" t="str">
        <f>zaaktype!D33</f>
        <v>WP Basis</v>
      </c>
      <c r="M151" s="4" t="str">
        <f>zaaktype!E33</f>
        <v>nvt</v>
      </c>
    </row>
    <row r="152" spans="1:13" hidden="1" x14ac:dyDescent="0.4">
      <c r="A152" s="18" t="str">
        <f>zaaktype!A34&amp;" ["&amp;zaaktype!B34&amp;"]  \"&amp;B152</f>
        <v>1.05.35 [Vergunningaanvraag Wabo]  \Administratieve en procedurele afhandeling vergunningen</v>
      </c>
      <c r="B152" s="18" t="str">
        <f>zaaktype!C34</f>
        <v>Administratieve en procedurele afhandeling vergunningen</v>
      </c>
      <c r="D152" s="3" t="str">
        <f>zaaktype!G34</f>
        <v>nog invullen</v>
      </c>
      <c r="H152" s="28" t="str">
        <f>zaaktype!F34</f>
        <v>€ 81,-/h</v>
      </c>
      <c r="L152" s="4" t="str">
        <f>zaaktype!D34</f>
        <v>WP Basis</v>
      </c>
      <c r="M152" s="4" t="str">
        <f>zaaktype!E34</f>
        <v>WP Basis</v>
      </c>
    </row>
    <row r="153" spans="1:13" hidden="1" x14ac:dyDescent="0.4">
      <c r="A153" s="18" t="str">
        <f>zaaktype!A35&amp;" ["&amp;zaaktype!B35&amp;"]  \"&amp;B153</f>
        <v>1.07.02 [Advies vergunning Wabo]  \Beoordelen MER</v>
      </c>
      <c r="B153" s="18" t="str">
        <f>zaaktype!C35</f>
        <v>Beoordelen MER</v>
      </c>
      <c r="D153" s="3" t="str">
        <f>zaaktype!G35</f>
        <v>Advies verstrekken</v>
      </c>
      <c r="H153" s="28" t="str">
        <f>zaaktype!F35</f>
        <v>€ 101,-/h</v>
      </c>
      <c r="L153" s="4" t="str">
        <f>zaaktype!D35</f>
        <v>WP Basis</v>
      </c>
      <c r="M153" s="4" t="str">
        <f>zaaktype!E35</f>
        <v>WP Basis</v>
      </c>
    </row>
    <row r="154" spans="1:13" hidden="1" x14ac:dyDescent="0.4">
      <c r="A154" s="18" t="str">
        <f>zaaktype!A36&amp;" ["&amp;zaaktype!B36&amp;"]  \"&amp;B154</f>
        <v>1.07.03 [Advies vergunning Wabo]  \Beoordelen mededeling/aanmeldnotitie (m.e.r-beoordelling)</v>
      </c>
      <c r="B154" s="18" t="str">
        <f>zaaktype!C36</f>
        <v>Beoordelen mededeling/aanmeldnotitie (m.e.r-beoordelling)</v>
      </c>
      <c r="D154" s="3" t="str">
        <f>zaaktype!G36</f>
        <v>Advies verstrekken</v>
      </c>
      <c r="H154" s="28" t="str">
        <f>zaaktype!F36</f>
        <v>€ 101,-/h</v>
      </c>
      <c r="L154" s="4" t="str">
        <f>zaaktype!D36</f>
        <v>WP Basis</v>
      </c>
      <c r="M154" s="4" t="str">
        <f>zaaktype!E36</f>
        <v>WP Basis</v>
      </c>
    </row>
    <row r="155" spans="1:13" hidden="1" x14ac:dyDescent="0.4">
      <c r="A155" s="18" t="str">
        <f>zaaktype!A37&amp;" ["&amp;zaaktype!B37&amp;"]  \"&amp;B155</f>
        <v>1.07.04 [Advies vergunning Wabo]  \Advies mbt vergunning bij ander bevoegd gezag</v>
      </c>
      <c r="B155" s="18" t="str">
        <f>zaaktype!C37</f>
        <v>Advies mbt vergunning bij ander bevoegd gezag</v>
      </c>
      <c r="D155" s="3" t="str">
        <f>zaaktype!G37</f>
        <v>Advies verstrekken</v>
      </c>
      <c r="H155" s="28" t="str">
        <f>zaaktype!F37</f>
        <v>€ 101,-/h</v>
      </c>
      <c r="L155" s="4" t="str">
        <f>zaaktype!D37</f>
        <v>WP Basis</v>
      </c>
      <c r="M155" s="4" t="str">
        <f>zaaktype!E37</f>
        <v>WP Basis</v>
      </c>
    </row>
    <row r="156" spans="1:13" hidden="1" x14ac:dyDescent="0.4">
      <c r="A156" s="18" t="str">
        <f>zaaktype!A38&amp;" ["&amp;zaaktype!B38&amp;"]  \"&amp;B156</f>
        <v>1.07.05 [Advies vergunning Wabo]  \Advies opstellen beleid mbt inrichtingen</v>
      </c>
      <c r="B156" s="18" t="str">
        <f>zaaktype!C38</f>
        <v>Advies opstellen beleid mbt inrichtingen</v>
      </c>
      <c r="D156" s="3" t="str">
        <f>zaaktype!G38</f>
        <v>Advies verstrekken</v>
      </c>
      <c r="H156" s="28" t="str">
        <f>zaaktype!F38</f>
        <v>€ 113,-/h</v>
      </c>
      <c r="L156" s="4" t="str">
        <f>zaaktype!D38</f>
        <v>Verzoek</v>
      </c>
      <c r="M156" s="4" t="str">
        <f>zaaktype!E38</f>
        <v>WP Basis</v>
      </c>
    </row>
    <row r="157" spans="1:13" hidden="1" x14ac:dyDescent="0.4">
      <c r="A157" s="18" t="str">
        <f>zaaktype!A39&amp;" ["&amp;zaaktype!B39&amp;"]  \"&amp;B157</f>
        <v>1.07.06 [Advies vergunning Wabo]  \Beoordeling PRTR-verslag</v>
      </c>
      <c r="B157" s="18" t="str">
        <f>zaaktype!C39</f>
        <v>Beoordeling PRTR-verslag</v>
      </c>
      <c r="D157" s="3" t="str">
        <f>zaaktype!G39</f>
        <v>Advies verstrekken</v>
      </c>
      <c r="H157" s="28" t="str">
        <f>zaaktype!F39</f>
        <v>€ 101,-/h</v>
      </c>
      <c r="L157" s="4" t="str">
        <f>zaaktype!D39</f>
        <v>WP Basis</v>
      </c>
      <c r="M157" s="4" t="str">
        <f>zaaktype!E39</f>
        <v>WP Basis</v>
      </c>
    </row>
    <row r="158" spans="1:13" hidden="1" x14ac:dyDescent="0.4">
      <c r="A158" s="18" t="str">
        <f>zaaktype!A40&amp;" ["&amp;zaaktype!B40&amp;"]  \"&amp;B158</f>
        <v>1.07.08 [Advies vergunning Wabo]  \Behandelen advies EVOA</v>
      </c>
      <c r="B158" s="18" t="str">
        <f>zaaktype!C40</f>
        <v>Behandelen advies EVOA</v>
      </c>
      <c r="D158" s="3" t="str">
        <f>zaaktype!G40</f>
        <v>Advies verstrekken</v>
      </c>
      <c r="H158" s="28" t="str">
        <f>zaaktype!F40</f>
        <v>€ 113,-/h</v>
      </c>
      <c r="L158" s="4" t="str">
        <f>zaaktype!D40</f>
        <v>WP Basis</v>
      </c>
      <c r="M158" s="4" t="str">
        <f>zaaktype!E40</f>
        <v>WP Basis</v>
      </c>
    </row>
    <row r="159" spans="1:13" hidden="1" x14ac:dyDescent="0.4">
      <c r="A159" s="18" t="str">
        <f>zaaktype!A41&amp;" ["&amp;zaaktype!B41&amp;"]  \"&amp;B159</f>
        <v>1.07.09 [Advies vergunning Wabo]  \Advies aanvraag Waterwetvergunning bevoegd gezag</v>
      </c>
      <c r="B159" s="18" t="str">
        <f>zaaktype!C41</f>
        <v>Advies aanvraag Waterwetvergunning bevoegd gezag</v>
      </c>
      <c r="D159" s="3" t="str">
        <f>zaaktype!G41</f>
        <v>nog invullen</v>
      </c>
      <c r="H159" s="28" t="str">
        <f>zaaktype!F41</f>
        <v>€ 101,-/h</v>
      </c>
      <c r="L159" s="4" t="str">
        <f>zaaktype!D41</f>
        <v>Verzoek</v>
      </c>
      <c r="M159" s="4" t="str">
        <f>zaaktype!E41</f>
        <v>Verzoek</v>
      </c>
    </row>
    <row r="160" spans="1:13" hidden="1" x14ac:dyDescent="0.4">
      <c r="A160" s="18" t="str">
        <f>zaaktype!A42&amp;" ["&amp;zaaktype!B42&amp;"]  \"&amp;B160</f>
        <v>1.07.10 [Advies vergunning Wabo]  \Advies mbt vergunningen overig</v>
      </c>
      <c r="B160" s="18" t="str">
        <f>zaaktype!C42</f>
        <v>Advies mbt vergunningen overig</v>
      </c>
      <c r="D160" s="3" t="str">
        <f>zaaktype!G42</f>
        <v>Advies verstrekken</v>
      </c>
      <c r="H160" s="28" t="str">
        <f>zaaktype!F42</f>
        <v>€ 101,-/h</v>
      </c>
      <c r="L160" s="4" t="str">
        <f>zaaktype!D42</f>
        <v>Verzoek</v>
      </c>
      <c r="M160" s="4" t="str">
        <f>zaaktype!E42</f>
        <v>WP Basis</v>
      </c>
    </row>
    <row r="161" spans="1:13" hidden="1" x14ac:dyDescent="0.4">
      <c r="A161" s="18" t="str">
        <f>zaaktype!A43&amp;" ["&amp;zaaktype!B43&amp;"]  \"&amp;B161</f>
        <v>1.07.12 [Advies vergunning Wabo]  \Advies toets verordening Ruimte (brabantse zorgvuldigheidsscore)</v>
      </c>
      <c r="B161" s="18" t="str">
        <f>zaaktype!C43</f>
        <v>Advies toets verordening Ruimte (brabantse zorgvuldigheidsscore)</v>
      </c>
      <c r="D161" s="3" t="str">
        <f>zaaktype!G43</f>
        <v>Advies verstrekken</v>
      </c>
      <c r="H161" s="28" t="str">
        <f>zaaktype!F43</f>
        <v>€ 113,-/h</v>
      </c>
      <c r="L161" s="4" t="str">
        <f>zaaktype!D43</f>
        <v>Verzoek</v>
      </c>
      <c r="M161" s="4" t="str">
        <f>zaaktype!E43</f>
        <v>WP Basis</v>
      </c>
    </row>
    <row r="162" spans="1:13" hidden="1" x14ac:dyDescent="0.4">
      <c r="A162" s="18" t="str">
        <f>zaaktype!A44&amp;" ["&amp;zaaktype!B44&amp;"]  \"&amp;B162</f>
        <v>1.07.13 [Advies vergunning Wabo]  \Specialistisch advies bouwen (constructieve veiligheid en brandveiligheid)</v>
      </c>
      <c r="B162" s="18" t="str">
        <f>zaaktype!C44</f>
        <v>Specialistisch advies bouwen (constructieve veiligheid en brandveiligheid)</v>
      </c>
      <c r="D162" s="3" t="str">
        <f>zaaktype!G44</f>
        <v>Advies verstrekken</v>
      </c>
      <c r="H162" s="28" t="str">
        <f>zaaktype!F44</f>
        <v>€ 101,-/h</v>
      </c>
      <c r="L162" s="4" t="str">
        <f>zaaktype!D44</f>
        <v>Verzoek</v>
      </c>
      <c r="M162" s="4" t="str">
        <f>zaaktype!E44</f>
        <v>WP Basis</v>
      </c>
    </row>
    <row r="163" spans="1:13" hidden="1" x14ac:dyDescent="0.4">
      <c r="A163" s="18" t="str">
        <f>zaaktype!A45&amp;" ["&amp;zaaktype!B45&amp;"]  \"&amp;B163</f>
        <v>1.07.14 [Advies vergunning Wabo]  \Advies deeltoets vergunning activiteit bouwen (bouwbesluit algemeen, bouwkostenberekeningen)</v>
      </c>
      <c r="B163" s="18" t="str">
        <f>zaaktype!C45</f>
        <v>Advies deeltoets vergunning activiteit bouwen (bouwbesluit algemeen, bouwkostenberekeningen)</v>
      </c>
      <c r="D163" s="3" t="str">
        <f>zaaktype!G45</f>
        <v>Advies verstrekken</v>
      </c>
      <c r="H163" s="28" t="str">
        <f>zaaktype!F45</f>
        <v>€ 92,-/h</v>
      </c>
      <c r="L163" s="4" t="str">
        <f>zaaktype!D45</f>
        <v>Verzoek</v>
      </c>
      <c r="M163" s="4" t="str">
        <f>zaaktype!E45</f>
        <v>WP Basis</v>
      </c>
    </row>
    <row r="164" spans="1:13" hidden="1" x14ac:dyDescent="0.4">
      <c r="A164" s="18" t="str">
        <f>zaaktype!A46&amp;" ["&amp;zaaktype!B46&amp;"]  \"&amp;B164</f>
        <v>1.07.15 [Advies vergunning Wabo]  \Beoordeling follow-up nav verleende vergunning</v>
      </c>
      <c r="B164" s="18" t="str">
        <f>zaaktype!C46</f>
        <v>Beoordeling follow-up nav verleende vergunning</v>
      </c>
      <c r="D164" s="3" t="str">
        <f>zaaktype!G46</f>
        <v>Advies verstrekken</v>
      </c>
      <c r="H164" s="28" t="str">
        <f>zaaktype!F46</f>
        <v>€ 101,-/h</v>
      </c>
      <c r="L164" s="4" t="str">
        <f>zaaktype!D46</f>
        <v>WP Basis</v>
      </c>
      <c r="M164" s="4" t="str">
        <f>zaaktype!E46</f>
        <v>WP Basis</v>
      </c>
    </row>
    <row r="165" spans="1:13" hidden="1" x14ac:dyDescent="0.4">
      <c r="A165" s="18" t="str">
        <f>zaaktype!A47&amp;" ["&amp;zaaktype!B47&amp;"]  \"&amp;B165</f>
        <v>1.08.01 [Meldingen en vergunningen]  \Melding grondwaterbescherming IOV (vh PMV)</v>
      </c>
      <c r="B165" s="18" t="str">
        <f>zaaktype!C47</f>
        <v>Melding grondwaterbescherming IOV (vh PMV)</v>
      </c>
      <c r="D165" s="3" t="str">
        <f>zaaktype!G47</f>
        <v>Melding activiteit behandelen</v>
      </c>
      <c r="H165" s="28" t="str">
        <f>zaaktype!F47</f>
        <v>€ 92,-/h</v>
      </c>
      <c r="L165" s="4" t="str">
        <f>zaaktype!D47</f>
        <v>Verzoek</v>
      </c>
      <c r="M165" s="4" t="str">
        <f>zaaktype!E47</f>
        <v>Verzoek</v>
      </c>
    </row>
    <row r="166" spans="1:13" hidden="1" x14ac:dyDescent="0.4">
      <c r="A166" s="18" t="str">
        <f>zaaktype!A48&amp;" ["&amp;zaaktype!B48&amp;"]  \"&amp;B166</f>
        <v>1.08.02 [Meldingen en vergunningen]  \Vergunningverlening Waterwet</v>
      </c>
      <c r="B166" s="18" t="str">
        <f>zaaktype!C48</f>
        <v>Vergunningverlening Waterwet</v>
      </c>
      <c r="D166" s="3" t="str">
        <f>zaaktype!G48</f>
        <v>Aanvraag beschikking regulier behandelen</v>
      </c>
      <c r="H166" s="28" t="str">
        <f>zaaktype!F48</f>
        <v>€ 101,-/h</v>
      </c>
      <c r="L166" s="4" t="str">
        <f>zaaktype!D48</f>
        <v>nvt</v>
      </c>
      <c r="M166" s="4" t="str">
        <f>zaaktype!E48</f>
        <v>Verzoek</v>
      </c>
    </row>
    <row r="167" spans="1:13" hidden="1" x14ac:dyDescent="0.4">
      <c r="A167" s="18" t="str">
        <f>zaaktype!A49&amp;" ["&amp;zaaktype!B49&amp;"]  \"&amp;B167</f>
        <v>1.08.03 [Meldingen en vergunningen]  \Waterwettaken algemeen</v>
      </c>
      <c r="B167" s="18" t="str">
        <f>zaaktype!C49</f>
        <v>Waterwettaken algemeen</v>
      </c>
      <c r="D167" s="3" t="str">
        <f>zaaktype!G49</f>
        <v>Aanvraag beschikking regulier behandelen</v>
      </c>
      <c r="H167" s="28" t="str">
        <f>zaaktype!F49</f>
        <v>€ 101,-/h</v>
      </c>
      <c r="L167" s="4" t="str">
        <f>zaaktype!D49</f>
        <v>nvt</v>
      </c>
      <c r="M167" s="4" t="str">
        <f>zaaktype!E49</f>
        <v>Verzoek</v>
      </c>
    </row>
    <row r="168" spans="1:13" hidden="1" x14ac:dyDescent="0.4">
      <c r="A168" s="18" t="str">
        <f>zaaktype!A50&amp;" ["&amp;zaaktype!B50&amp;"]  \"&amp;B168</f>
        <v>1.08.05 [Meldingen en vergunningen]  \Ontgrondingstaken algemeen (monitoring)</v>
      </c>
      <c r="B168" s="18" t="str">
        <f>zaaktype!C50</f>
        <v>Ontgrondingstaken algemeen (monitoring)</v>
      </c>
      <c r="D168" s="3" t="str">
        <f>zaaktype!G50</f>
        <v>Aanvraag beschikking regulier behandelen</v>
      </c>
      <c r="H168" s="28" t="str">
        <f>zaaktype!F50</f>
        <v>€ 101,-/h</v>
      </c>
      <c r="L168" s="4" t="str">
        <f>zaaktype!D50</f>
        <v>nvt</v>
      </c>
      <c r="M168" s="4" t="str">
        <f>zaaktype!E50</f>
        <v>Verzoek</v>
      </c>
    </row>
    <row r="169" spans="1:13" hidden="1" x14ac:dyDescent="0.4">
      <c r="A169" s="18" t="str">
        <f>zaaktype!A51&amp;" ["&amp;zaaktype!B51&amp;"]  \"&amp;B169</f>
        <v>1.08.06 [Meldingen en vergunningen]  \Administratieve en procedurele afhandeling procedures</v>
      </c>
      <c r="B169" s="18" t="str">
        <f>zaaktype!C51</f>
        <v>Administratieve en procedurele afhandeling procedures</v>
      </c>
      <c r="D169" s="3" t="str">
        <f>zaaktype!G51</f>
        <v>nog invullen</v>
      </c>
      <c r="H169" s="28" t="str">
        <f>zaaktype!F51</f>
        <v>€ 81,-/h</v>
      </c>
      <c r="L169" s="4" t="str">
        <f>zaaktype!D51</f>
        <v>Verzoek</v>
      </c>
      <c r="M169" s="4" t="str">
        <f>zaaktype!E51</f>
        <v>Verzoek</v>
      </c>
    </row>
    <row r="170" spans="1:13" hidden="1" x14ac:dyDescent="0.4">
      <c r="A170" s="18" t="str">
        <f>zaaktype!A52&amp;" ["&amp;zaaktype!B52&amp;"]  \"&amp;B170</f>
        <v>1.08.09 [Meldingen en vergunningen]  \Meldingen ontgrondingen</v>
      </c>
      <c r="B170" s="18" t="str">
        <f>zaaktype!C52</f>
        <v>Meldingen ontgrondingen</v>
      </c>
      <c r="D170" s="3" t="str">
        <f>zaaktype!G52</f>
        <v>Aanvraag beschikking regulier behandelen</v>
      </c>
      <c r="H170" s="28" t="str">
        <f>zaaktype!F52</f>
        <v>€ 101,-/h</v>
      </c>
      <c r="L170" s="4" t="str">
        <f>zaaktype!D52</f>
        <v>nvt</v>
      </c>
      <c r="M170" s="4" t="str">
        <f>zaaktype!E52</f>
        <v>Verzoek</v>
      </c>
    </row>
    <row r="171" spans="1:13" hidden="1" x14ac:dyDescent="0.4">
      <c r="A171" s="18" t="str">
        <f>zaaktype!A53&amp;" ["&amp;zaaktype!B53&amp;"]  \"&amp;B171</f>
        <v>1.08.10 [Meldingen en vergunningen]  \Vergunningverlening ontgrondingen regulier (4.1 Procedure)</v>
      </c>
      <c r="B171" s="18" t="str">
        <f>zaaktype!C53</f>
        <v>Vergunningverlening ontgrondingen regulier (4.1 Procedure)</v>
      </c>
      <c r="D171" s="3" t="str">
        <f>zaaktype!G53</f>
        <v>Aanvraag beschikking regulier behandelen</v>
      </c>
      <c r="H171" s="28" t="str">
        <f>zaaktype!F53</f>
        <v>€ 101,-/h</v>
      </c>
      <c r="L171" s="4" t="str">
        <f>zaaktype!D53</f>
        <v>nvt</v>
      </c>
      <c r="M171" s="4" t="str">
        <f>zaaktype!E53</f>
        <v>Verzoek</v>
      </c>
    </row>
    <row r="172" spans="1:13" hidden="1" x14ac:dyDescent="0.4">
      <c r="A172" s="18" t="str">
        <f>zaaktype!A54&amp;" ["&amp;zaaktype!B54&amp;"]  \"&amp;B172</f>
        <v>1.08.11 [Meldingen en vergunningen]  \Vergunningverlening ontgrondingen uitgebreid (3.4 procedure)</v>
      </c>
      <c r="B172" s="18" t="str">
        <f>zaaktype!C54</f>
        <v>Vergunningverlening ontgrondingen uitgebreid (3.4 procedure)</v>
      </c>
      <c r="D172" s="3" t="str">
        <f>zaaktype!G54</f>
        <v>Aanvraag beschikking uitgebreid behandelen</v>
      </c>
      <c r="H172" s="28" t="str">
        <f>zaaktype!F54</f>
        <v>€ 101,-/h</v>
      </c>
      <c r="L172" s="4" t="str">
        <f>zaaktype!D54</f>
        <v>nvt</v>
      </c>
      <c r="M172" s="4" t="str">
        <f>zaaktype!E54</f>
        <v>Verzoek</v>
      </c>
    </row>
    <row r="173" spans="1:13" hidden="1" x14ac:dyDescent="0.4">
      <c r="A173" s="18" t="str">
        <f>zaaktype!A55&amp;" ["&amp;zaaktype!B55&amp;"]  \"&amp;B173</f>
        <v>1.08.12 [Meldingen en vergunningen]  \(vormvrije) m.e.r.-beoordeling Ontgrondingenwet</v>
      </c>
      <c r="B173" s="18" t="str">
        <f>zaaktype!C55</f>
        <v>(vormvrije) m.e.r.-beoordeling Ontgrondingenwet</v>
      </c>
      <c r="D173" s="3" t="str">
        <f>zaaktype!G55</f>
        <v>Advies verstrekken</v>
      </c>
      <c r="H173" s="28" t="str">
        <f>zaaktype!F55</f>
        <v>€ 101,-/h</v>
      </c>
      <c r="L173" s="4" t="str">
        <f>zaaktype!D55</f>
        <v>nvt</v>
      </c>
      <c r="M173" s="4" t="str">
        <f>zaaktype!E55</f>
        <v>Verzoek</v>
      </c>
    </row>
    <row r="174" spans="1:13" hidden="1" x14ac:dyDescent="0.4">
      <c r="A174" s="18" t="str">
        <f>zaaktype!A56&amp;" ["&amp;zaaktype!B56&amp;"]  \"&amp;B174</f>
        <v>1.08.13 [Meldingen en vergunningen]  \(vormvrije) m.e.r.-beoordeling Waterwet</v>
      </c>
      <c r="B174" s="18" t="str">
        <f>zaaktype!C56</f>
        <v>(vormvrije) m.e.r.-beoordeling Waterwet</v>
      </c>
      <c r="D174" s="3" t="str">
        <f>zaaktype!G56</f>
        <v>nog invullen</v>
      </c>
      <c r="H174" s="28" t="str">
        <f>zaaktype!F56</f>
        <v>€ 101,-/h</v>
      </c>
      <c r="L174" s="4" t="str">
        <f>zaaktype!D56</f>
        <v>nvt</v>
      </c>
      <c r="M174" s="4" t="str">
        <f>zaaktype!E56</f>
        <v>Verzoek</v>
      </c>
    </row>
    <row r="175" spans="1:13" hidden="1" x14ac:dyDescent="0.4">
      <c r="A175" s="18" t="str">
        <f>zaaktype!A57&amp;" ["&amp;zaaktype!B57&amp;"]  \"&amp;B175</f>
        <v>1.09.01a [Meldingen en vergunningen]  \WBB Beschikking en meldingen</v>
      </c>
      <c r="B175" s="18" t="str">
        <f>zaaktype!C57</f>
        <v>WBB Beschikking en meldingen</v>
      </c>
      <c r="D175" s="3" t="str">
        <f>zaaktype!G57</f>
        <v>Aanvraag beschikking regulier behandelen</v>
      </c>
      <c r="H175" s="28" t="str">
        <f>zaaktype!F57</f>
        <v>€ 101,-/h</v>
      </c>
      <c r="L175" s="4" t="str">
        <f>zaaktype!D57</f>
        <v>verzoek</v>
      </c>
      <c r="M175" s="4" t="str">
        <f>zaaktype!E57</f>
        <v>verzoek</v>
      </c>
    </row>
    <row r="176" spans="1:13" hidden="1" x14ac:dyDescent="0.4">
      <c r="A176" s="18" t="str">
        <f>zaaktype!A58&amp;" ["&amp;zaaktype!B58&amp;"]  \"&amp;B176</f>
        <v>1.09.01b [Meldingen en vergunningen]  \WBB Beschikking en meldingen</v>
      </c>
      <c r="B176" s="18" t="str">
        <f>zaaktype!C58</f>
        <v>WBB Beschikking en meldingen</v>
      </c>
      <c r="D176" s="3" t="str">
        <f>zaaktype!G58</f>
        <v>Melding activiteit behandelen</v>
      </c>
      <c r="H176" s="28" t="str">
        <f>zaaktype!F58</f>
        <v>€ 101,-/h</v>
      </c>
      <c r="L176" s="4" t="str">
        <f>zaaktype!D58</f>
        <v>verzoek</v>
      </c>
      <c r="M176" s="4" t="str">
        <f>zaaktype!E58</f>
        <v>verzoek</v>
      </c>
    </row>
    <row r="177" spans="1:13" hidden="1" x14ac:dyDescent="0.4">
      <c r="A177" s="18" t="str">
        <f>zaaktype!A59&amp;" ["&amp;zaaktype!B59&amp;"]  \"&amp;B177</f>
        <v>1.09.02 [Meldingen en vergunningen]  \Melding lozen buiten inrichtingen/Melding gesloten bodemenergiesystemen</v>
      </c>
      <c r="B177" s="18" t="str">
        <f>zaaktype!C59</f>
        <v>Melding lozen buiten inrichtingen/Melding gesloten bodemenergiesystemen</v>
      </c>
      <c r="D177" s="3" t="str">
        <f>zaaktype!G59</f>
        <v>Melding activiteit behandelen</v>
      </c>
      <c r="H177" s="28" t="str">
        <f>zaaktype!F59</f>
        <v>€ 101,-/h</v>
      </c>
      <c r="L177" s="4" t="str">
        <f>zaaktype!D59</f>
        <v>verzoek</v>
      </c>
      <c r="M177" s="4" t="str">
        <f>zaaktype!E59</f>
        <v>verzoek</v>
      </c>
    </row>
    <row r="178" spans="1:13" hidden="1" x14ac:dyDescent="0.4">
      <c r="A178" s="18" t="str">
        <f>zaaktype!A60&amp;" ["&amp;zaaktype!B60&amp;"]  \"&amp;B178</f>
        <v>2.01.37 [Toezicht en Handhaving]  \Administratieve ondersteuning toezicht</v>
      </c>
      <c r="B178" s="18" t="str">
        <f>zaaktype!C60</f>
        <v>Administratieve ondersteuning toezicht</v>
      </c>
      <c r="D178" s="3" t="str">
        <f>zaaktype!G60</f>
        <v>Controle uitvoeren</v>
      </c>
      <c r="H178" s="28" t="str">
        <f>zaaktype!F60</f>
        <v>€ 81,-/h</v>
      </c>
      <c r="L178" s="4" t="str">
        <f>zaaktype!D60</f>
        <v>verzoek</v>
      </c>
      <c r="M178" s="4" t="str">
        <f>zaaktype!E60</f>
        <v>verzoek</v>
      </c>
    </row>
    <row r="179" spans="1:13" hidden="1" x14ac:dyDescent="0.4">
      <c r="A179" s="18" t="str">
        <f>zaaktype!A61&amp;" ["&amp;zaaktype!B61&amp;"]  \"&amp;B179</f>
        <v xml:space="preserve">2.01.38.01 [Toezicht en Handhaving]  \Programmatisch industrieel toezicht complex </v>
      </c>
      <c r="B179" s="18" t="str">
        <f>zaaktype!C61</f>
        <v xml:space="preserve">Programmatisch industrieel toezicht complex </v>
      </c>
      <c r="D179" s="3" t="str">
        <f>zaaktype!G61</f>
        <v>Controle uitvoeren</v>
      </c>
      <c r="H179" s="28" t="str">
        <f>zaaktype!F61</f>
        <v>€ 101,-/h</v>
      </c>
      <c r="L179" s="4" t="str">
        <f>zaaktype!D61</f>
        <v>WP Basis</v>
      </c>
      <c r="M179" s="4" t="str">
        <f>zaaktype!E61</f>
        <v>WP Basis</v>
      </c>
    </row>
    <row r="180" spans="1:13" hidden="1" x14ac:dyDescent="0.4">
      <c r="A180" s="18" t="str">
        <f>zaaktype!A62&amp;" ["&amp;zaaktype!B62&amp;"]  \"&amp;B180</f>
        <v xml:space="preserve">2.01.38.02 [Toezicht en Handhaving]  \Programmatisch industrieel toezicht complex </v>
      </c>
      <c r="B180" s="18" t="str">
        <f>zaaktype!C62</f>
        <v xml:space="preserve">Programmatisch industrieel toezicht complex </v>
      </c>
      <c r="D180" s="3" t="str">
        <f>zaaktype!G62</f>
        <v>Controle uitvoeren</v>
      </c>
      <c r="H180" s="28" t="str">
        <f>zaaktype!F62</f>
        <v>€ 101,-/h</v>
      </c>
      <c r="L180" s="4" t="str">
        <f>zaaktype!D62</f>
        <v>verzoek</v>
      </c>
      <c r="M180" s="4" t="str">
        <f>zaaktype!E62</f>
        <v>n.v.t.</v>
      </c>
    </row>
    <row r="181" spans="1:13" hidden="1" x14ac:dyDescent="0.4">
      <c r="A181" s="18" t="str">
        <f>zaaktype!A63&amp;" ["&amp;zaaktype!B63&amp;"]  \"&amp;B181</f>
        <v>2.01.39.01 [Toezicht en Handhaving]  \Programmatisch industrieel toezicht niet complex</v>
      </c>
      <c r="B181" s="18" t="str">
        <f>zaaktype!C63</f>
        <v>Programmatisch industrieel toezicht niet complex</v>
      </c>
      <c r="D181" s="3" t="str">
        <f>zaaktype!G63</f>
        <v>Controle uitvoeren</v>
      </c>
      <c r="H181" s="28" t="str">
        <f>zaaktype!F63</f>
        <v>€ 92,-/h</v>
      </c>
      <c r="L181" s="4" t="str">
        <f>zaaktype!D63</f>
        <v>verzoek</v>
      </c>
      <c r="M181" s="4" t="str">
        <f>zaaktype!E63</f>
        <v>n.v.t.</v>
      </c>
    </row>
    <row r="182" spans="1:13" hidden="1" x14ac:dyDescent="0.4">
      <c r="A182" s="18" t="str">
        <f>zaaktype!A64&amp;" ["&amp;zaaktype!B64&amp;"]  \"&amp;B182</f>
        <v>2.01.39.02 [Toezicht en Handhaving]  \Programmatisch industrieel toezicht niet complex</v>
      </c>
      <c r="B182" s="18" t="str">
        <f>zaaktype!C64</f>
        <v>Programmatisch industrieel toezicht niet complex</v>
      </c>
      <c r="D182" s="3" t="str">
        <f>zaaktype!G64</f>
        <v>Controle uitvoeren</v>
      </c>
      <c r="H182" s="28" t="str">
        <f>zaaktype!F64</f>
        <v>€ 92,-/h</v>
      </c>
      <c r="L182" s="4" t="str">
        <f>zaaktype!D64</f>
        <v>WP Basis</v>
      </c>
      <c r="M182" s="4" t="str">
        <f>zaaktype!E64</f>
        <v>WP Basis</v>
      </c>
    </row>
    <row r="183" spans="1:13" hidden="1" x14ac:dyDescent="0.4">
      <c r="A183" s="18" t="str">
        <f>zaaktype!A65&amp;" ["&amp;zaaktype!B65&amp;"]  \"&amp;B183</f>
        <v>2.01.40.01 [Toezicht en Handhaving]  \Bestuurlijke prioriteiten/ landelijke ontwikkelingen industrieel complex</v>
      </c>
      <c r="B183" s="18" t="str">
        <f>zaaktype!C65</f>
        <v>Bestuurlijke prioriteiten/ landelijke ontwikkelingen industrieel complex</v>
      </c>
      <c r="D183" s="3" t="str">
        <f>zaaktype!G65</f>
        <v>Controle uitvoeren</v>
      </c>
      <c r="H183" s="28" t="str">
        <f>zaaktype!F65</f>
        <v>€ 101,-/h</v>
      </c>
      <c r="L183" s="4" t="str">
        <f>zaaktype!D65</f>
        <v>WP Basis</v>
      </c>
      <c r="M183" s="4" t="str">
        <f>zaaktype!E65</f>
        <v>WP Basis</v>
      </c>
    </row>
    <row r="184" spans="1:13" hidden="1" x14ac:dyDescent="0.4">
      <c r="A184" s="18" t="str">
        <f>zaaktype!A66&amp;" ["&amp;zaaktype!B66&amp;"]  \"&amp;B184</f>
        <v>2.01.40.02 [Toezicht en Handhaving]  \Bestuurlijke prioriteiten/ landelijke ontwikkelingen industrieel complex</v>
      </c>
      <c r="B184" s="18" t="str">
        <f>zaaktype!C66</f>
        <v>Bestuurlijke prioriteiten/ landelijke ontwikkelingen industrieel complex</v>
      </c>
      <c r="D184" s="3" t="str">
        <f>zaaktype!G66</f>
        <v>Controle uitvoeren</v>
      </c>
      <c r="H184" s="28" t="str">
        <f>zaaktype!F66</f>
        <v>€ 101,-/h</v>
      </c>
      <c r="L184" s="4" t="str">
        <f>zaaktype!D66</f>
        <v>verzoek</v>
      </c>
      <c r="M184" s="4" t="str">
        <f>zaaktype!E66</f>
        <v>n.v.t.</v>
      </c>
    </row>
    <row r="185" spans="1:13" hidden="1" x14ac:dyDescent="0.4">
      <c r="A185" s="18" t="str">
        <f>zaaktype!A67&amp;" ["&amp;zaaktype!B67&amp;"]  \"&amp;B185</f>
        <v>2.01.41.01 [Toezicht en Handhaving]  \Bestuurlijke prioriteiten/ landelijke ontwikkelingen industrieel niet complex</v>
      </c>
      <c r="B185" s="18" t="str">
        <f>zaaktype!C67</f>
        <v>Bestuurlijke prioriteiten/ landelijke ontwikkelingen industrieel niet complex</v>
      </c>
      <c r="D185" s="3" t="str">
        <f>zaaktype!G67</f>
        <v>Controle uitvoeren</v>
      </c>
      <c r="H185" s="28" t="str">
        <f>zaaktype!F67</f>
        <v>€ 92,-/h</v>
      </c>
      <c r="L185" s="4" t="str">
        <f>zaaktype!D67</f>
        <v>verzoek</v>
      </c>
      <c r="M185" s="4" t="str">
        <f>zaaktype!E67</f>
        <v>n.v.t.</v>
      </c>
    </row>
    <row r="186" spans="1:13" hidden="1" x14ac:dyDescent="0.4">
      <c r="A186" s="18" t="str">
        <f>zaaktype!A68&amp;" ["&amp;zaaktype!B68&amp;"]  \"&amp;B186</f>
        <v>2.01.41.02 [Toezicht en Handhaving]  \Bestuurlijke prioriteiten/ landelijke ontwikkelingen industrieel niet complex</v>
      </c>
      <c r="B186" s="18" t="str">
        <f>zaaktype!C68</f>
        <v>Bestuurlijke prioriteiten/ landelijke ontwikkelingen industrieel niet complex</v>
      </c>
      <c r="D186" s="3" t="str">
        <f>zaaktype!G68</f>
        <v>Controle uitvoeren</v>
      </c>
      <c r="H186" s="28" t="str">
        <f>zaaktype!F68</f>
        <v>€ 92,-/h</v>
      </c>
      <c r="L186" s="4" t="str">
        <f>zaaktype!D68</f>
        <v>WP Basis</v>
      </c>
      <c r="M186" s="4" t="str">
        <f>zaaktype!E68</f>
        <v>WP Basis</v>
      </c>
    </row>
    <row r="187" spans="1:13" hidden="1" x14ac:dyDescent="0.4">
      <c r="A187" s="18" t="str">
        <f>zaaktype!A69&amp;" ["&amp;zaaktype!B69&amp;"]  \"&amp;B187</f>
        <v>2.01.42.01 [Toezicht en Handhaving]  \Programmatisch agrarisch toezicht complex</v>
      </c>
      <c r="B187" s="18" t="str">
        <f>zaaktype!C69</f>
        <v>Programmatisch agrarisch toezicht complex</v>
      </c>
      <c r="D187" s="3" t="str">
        <f>zaaktype!G69</f>
        <v>Controle uitvoeren</v>
      </c>
      <c r="H187" s="28" t="str">
        <f>zaaktype!F69</f>
        <v>€ 101,-/h</v>
      </c>
      <c r="L187" s="4" t="str">
        <f>zaaktype!D69</f>
        <v>WP Basis</v>
      </c>
      <c r="M187" s="4" t="str">
        <f>zaaktype!E69</f>
        <v>WP Basis</v>
      </c>
    </row>
    <row r="188" spans="1:13" hidden="1" x14ac:dyDescent="0.4">
      <c r="A188" s="18" t="str">
        <f>zaaktype!A70&amp;" ["&amp;zaaktype!B70&amp;"]  \"&amp;B188</f>
        <v>2.01.42.02 [Toezicht en Handhaving]  \Programmatisch agrarisch toezicht complex</v>
      </c>
      <c r="B188" s="18" t="str">
        <f>zaaktype!C70</f>
        <v>Programmatisch agrarisch toezicht complex</v>
      </c>
      <c r="D188" s="3" t="str">
        <f>zaaktype!G70</f>
        <v>Controle uitvoeren</v>
      </c>
      <c r="H188" s="28" t="str">
        <f>zaaktype!F70</f>
        <v>€ 101,-/h</v>
      </c>
      <c r="L188" s="4" t="str">
        <f>zaaktype!D70</f>
        <v>verzoek</v>
      </c>
      <c r="M188" s="4" t="str">
        <f>zaaktype!E70</f>
        <v>n.v.t.</v>
      </c>
    </row>
    <row r="189" spans="1:13" hidden="1" x14ac:dyDescent="0.4">
      <c r="A189" s="18" t="str">
        <f>zaaktype!A71&amp;" ["&amp;zaaktype!B71&amp;"]  \"&amp;B189</f>
        <v>2.01.43.01 [Toezicht en Handhaving]  \Programmatisch agrarisch toezicht niet complex</v>
      </c>
      <c r="B189" s="18" t="str">
        <f>zaaktype!C71</f>
        <v>Programmatisch agrarisch toezicht niet complex</v>
      </c>
      <c r="D189" s="3" t="str">
        <f>zaaktype!G71</f>
        <v>Controle uitvoeren</v>
      </c>
      <c r="H189" s="28" t="str">
        <f>zaaktype!F71</f>
        <v>€ 92,-/h</v>
      </c>
      <c r="L189" s="4" t="str">
        <f>zaaktype!D71</f>
        <v>verzoek</v>
      </c>
      <c r="M189" s="4" t="str">
        <f>zaaktype!E71</f>
        <v>n.v.t.</v>
      </c>
    </row>
    <row r="190" spans="1:13" hidden="1" x14ac:dyDescent="0.4">
      <c r="A190" s="18" t="str">
        <f>zaaktype!A72&amp;" ["&amp;zaaktype!B72&amp;"]  \"&amp;B190</f>
        <v>2.01.43.02 [Toezicht en Handhaving]  \Programmatisch agrarisch toezicht niet complex</v>
      </c>
      <c r="B190" s="18" t="str">
        <f>zaaktype!C72</f>
        <v>Programmatisch agrarisch toezicht niet complex</v>
      </c>
      <c r="D190" s="3" t="str">
        <f>zaaktype!G72</f>
        <v>Controle uitvoeren</v>
      </c>
      <c r="H190" s="28" t="str">
        <f>zaaktype!F72</f>
        <v>€ 92,-/h</v>
      </c>
      <c r="L190" s="4" t="str">
        <f>zaaktype!D72</f>
        <v>WP Basis</v>
      </c>
      <c r="M190" s="4" t="str">
        <f>zaaktype!E72</f>
        <v>WP Basis</v>
      </c>
    </row>
    <row r="191" spans="1:13" hidden="1" x14ac:dyDescent="0.4">
      <c r="A191" s="18" t="str">
        <f>zaaktype!A73&amp;" ["&amp;zaaktype!B73&amp;"]  \"&amp;B191</f>
        <v>2.01.44.01 [Toezicht en Handhaving]  \Bestuurlijke prioriteiten/ landelijke ontwikkelingen agrarisch complex</v>
      </c>
      <c r="B191" s="18" t="str">
        <f>zaaktype!C73</f>
        <v>Bestuurlijke prioriteiten/ landelijke ontwikkelingen agrarisch complex</v>
      </c>
      <c r="D191" s="3" t="str">
        <f>zaaktype!G73</f>
        <v>Controle uitvoeren</v>
      </c>
      <c r="H191" s="28" t="str">
        <f>zaaktype!F73</f>
        <v>€ 101,-/h</v>
      </c>
      <c r="L191" s="4" t="str">
        <f>zaaktype!D73</f>
        <v>WP Basis</v>
      </c>
      <c r="M191" s="4" t="str">
        <f>zaaktype!E73</f>
        <v>WP Basis</v>
      </c>
    </row>
    <row r="192" spans="1:13" hidden="1" x14ac:dyDescent="0.4">
      <c r="A192" s="18" t="str">
        <f>zaaktype!A74&amp;" ["&amp;zaaktype!B74&amp;"]  \"&amp;B192</f>
        <v>2.01.44.02 [Toezicht en Handhaving]  \Bestuurlijke prioriteiten/ landelijke ontwikkelingen agrarisch complex</v>
      </c>
      <c r="B192" s="18" t="str">
        <f>zaaktype!C74</f>
        <v>Bestuurlijke prioriteiten/ landelijke ontwikkelingen agrarisch complex</v>
      </c>
      <c r="D192" s="3" t="str">
        <f>zaaktype!G74</f>
        <v>nog invullen</v>
      </c>
      <c r="H192" s="28" t="str">
        <f>zaaktype!F74</f>
        <v>€ 101,-/h</v>
      </c>
      <c r="L192" s="4" t="str">
        <f>zaaktype!D74</f>
        <v>verzoek</v>
      </c>
      <c r="M192" s="4" t="str">
        <f>zaaktype!E74</f>
        <v>n.v.t.</v>
      </c>
    </row>
    <row r="193" spans="1:13" hidden="1" x14ac:dyDescent="0.4">
      <c r="A193" s="18" t="str">
        <f>zaaktype!A75&amp;" ["&amp;zaaktype!B75&amp;"]  \"&amp;B193</f>
        <v>2.01.45.01 [Toezicht en Handhaving]  \Bestuurlijke prioriteiten/ landelijke ontwikkelingen agrarisch niet complex</v>
      </c>
      <c r="B193" s="18" t="str">
        <f>zaaktype!C75</f>
        <v>Bestuurlijke prioriteiten/ landelijke ontwikkelingen agrarisch niet complex</v>
      </c>
      <c r="D193" s="3" t="str">
        <f>zaaktype!G75</f>
        <v>Controle uitvoeren</v>
      </c>
      <c r="H193" s="28" t="str">
        <f>zaaktype!F75</f>
        <v>€ 92,-/h</v>
      </c>
      <c r="L193" s="4" t="str">
        <f>zaaktype!D75</f>
        <v>verzoek</v>
      </c>
      <c r="M193" s="4" t="str">
        <f>zaaktype!E75</f>
        <v>n.v.t.</v>
      </c>
    </row>
    <row r="194" spans="1:13" hidden="1" x14ac:dyDescent="0.4">
      <c r="A194" s="18" t="str">
        <f>zaaktype!A76&amp;" ["&amp;zaaktype!B76&amp;"]  \"&amp;B194</f>
        <v>2.01.45.02 [Toezicht en Handhaving]  \Bestuurlijke prioriteiten/ landelijke ontwikkelingen agrarisch niet complex</v>
      </c>
      <c r="B194" s="18" t="str">
        <f>zaaktype!C76</f>
        <v>Bestuurlijke prioriteiten/ landelijke ontwikkelingen agrarisch niet complex</v>
      </c>
      <c r="D194" s="3" t="str">
        <f>zaaktype!G76</f>
        <v>Controle uitvoeren</v>
      </c>
      <c r="H194" s="28" t="str">
        <f>zaaktype!F76</f>
        <v>€ 92,-/h</v>
      </c>
      <c r="L194" s="4" t="str">
        <f>zaaktype!D76</f>
        <v>WP Basis</v>
      </c>
      <c r="M194" s="4" t="str">
        <f>zaaktype!E76</f>
        <v>WP Basis</v>
      </c>
    </row>
    <row r="195" spans="1:13" hidden="1" x14ac:dyDescent="0.4">
      <c r="A195" s="18" t="str">
        <f>zaaktype!A77&amp;" ["&amp;zaaktype!B77&amp;"]  \"&amp;B195</f>
        <v>2.01.46.01 [Toezicht en Handhaving]  \Hercontrole industrieel complex</v>
      </c>
      <c r="B195" s="18" t="str">
        <f>zaaktype!C77</f>
        <v>Hercontrole industrieel complex</v>
      </c>
      <c r="D195" s="3" t="str">
        <f>zaaktype!G77</f>
        <v>Controle uitvoeren</v>
      </c>
      <c r="H195" s="28" t="str">
        <f>zaaktype!F77</f>
        <v>€ 101,-/h</v>
      </c>
      <c r="L195" s="4" t="str">
        <f>zaaktype!D77</f>
        <v>WP Basis</v>
      </c>
      <c r="M195" s="4" t="str">
        <f>zaaktype!E77</f>
        <v>WP Basis</v>
      </c>
    </row>
    <row r="196" spans="1:13" hidden="1" x14ac:dyDescent="0.4">
      <c r="A196" s="18" t="str">
        <f>zaaktype!A78&amp;" ["&amp;zaaktype!B78&amp;"]  \"&amp;B196</f>
        <v>2.01.46.02 [Toezicht en Handhaving]  \Hercontrole industrieel complex</v>
      </c>
      <c r="B196" s="18" t="str">
        <f>zaaktype!C78</f>
        <v>Hercontrole industrieel complex</v>
      </c>
      <c r="D196" s="3" t="str">
        <f>zaaktype!G78</f>
        <v>Controle uitvoeren</v>
      </c>
      <c r="H196" s="28" t="str">
        <f>zaaktype!F78</f>
        <v>€ 101,-/h</v>
      </c>
      <c r="L196" s="4" t="str">
        <f>zaaktype!D78</f>
        <v>verzoek</v>
      </c>
      <c r="M196" s="4" t="str">
        <f>zaaktype!E78</f>
        <v>n.v.t.</v>
      </c>
    </row>
    <row r="197" spans="1:13" hidden="1" x14ac:dyDescent="0.4">
      <c r="A197" s="18" t="str">
        <f>zaaktype!A79&amp;" ["&amp;zaaktype!B79&amp;"]  \"&amp;B197</f>
        <v>2.01.46.03 [Toezicht en Handhaving]  \Hercontrole agrarisch complex</v>
      </c>
      <c r="B197" s="18" t="str">
        <f>zaaktype!C79</f>
        <v>Hercontrole agrarisch complex</v>
      </c>
      <c r="D197" s="3" t="str">
        <f>zaaktype!G79</f>
        <v>Controle uitvoeren</v>
      </c>
      <c r="H197" s="28" t="str">
        <f>zaaktype!F79</f>
        <v>€ 101,-/h</v>
      </c>
      <c r="L197" s="4" t="str">
        <f>zaaktype!D79</f>
        <v>WP Basis</v>
      </c>
      <c r="M197" s="4" t="str">
        <f>zaaktype!E79</f>
        <v>WP Basis</v>
      </c>
    </row>
    <row r="198" spans="1:13" hidden="1" x14ac:dyDescent="0.4">
      <c r="A198" s="18" t="str">
        <f>zaaktype!A80&amp;" ["&amp;zaaktype!B80&amp;"]  \"&amp;B198</f>
        <v>2.01.46.04 [Toezicht en Handhaving]  \Hercontrole agrarisch complex</v>
      </c>
      <c r="B198" s="18" t="str">
        <f>zaaktype!C80</f>
        <v>Hercontrole agrarisch complex</v>
      </c>
      <c r="D198" s="3" t="str">
        <f>zaaktype!G80</f>
        <v>Controle uitvoeren</v>
      </c>
      <c r="H198" s="28" t="str">
        <f>zaaktype!F80</f>
        <v>€ 101,-/h</v>
      </c>
      <c r="L198" s="4" t="str">
        <f>zaaktype!D80</f>
        <v>verzoek</v>
      </c>
      <c r="M198" s="4" t="str">
        <f>zaaktype!E80</f>
        <v>n.v.t.</v>
      </c>
    </row>
    <row r="199" spans="1:13" hidden="1" x14ac:dyDescent="0.4">
      <c r="A199" s="18" t="str">
        <f>zaaktype!A81&amp;" ["&amp;zaaktype!B81&amp;"]  \"&amp;B199</f>
        <v>2.01.47.01 [Toezicht en Handhaving]  \Hercontrole industrieel niet complex</v>
      </c>
      <c r="B199" s="18" t="str">
        <f>zaaktype!C81</f>
        <v>Hercontrole industrieel niet complex</v>
      </c>
      <c r="D199" s="3" t="str">
        <f>zaaktype!G81</f>
        <v>Controle uitvoeren</v>
      </c>
      <c r="H199" s="28" t="str">
        <f>zaaktype!F81</f>
        <v>€ 92,-/h</v>
      </c>
      <c r="L199" s="4" t="str">
        <f>zaaktype!D81</f>
        <v>verzoek</v>
      </c>
      <c r="M199" s="4" t="str">
        <f>zaaktype!E81</f>
        <v>n.v.t.</v>
      </c>
    </row>
    <row r="200" spans="1:13" hidden="1" x14ac:dyDescent="0.4">
      <c r="A200" s="18" t="str">
        <f>zaaktype!A82&amp;" ["&amp;zaaktype!B82&amp;"]  \"&amp;B200</f>
        <v>2.01.47.02 [Toezicht en Handhaving]  \Hercontrole industrieel niet complex</v>
      </c>
      <c r="B200" s="18" t="str">
        <f>zaaktype!C82</f>
        <v>Hercontrole industrieel niet complex</v>
      </c>
      <c r="D200" s="3" t="str">
        <f>zaaktype!G82</f>
        <v>Controle uitvoeren</v>
      </c>
      <c r="H200" s="28" t="str">
        <f>zaaktype!F82</f>
        <v>€ 92,-/h</v>
      </c>
      <c r="L200" s="4" t="str">
        <f>zaaktype!D82</f>
        <v>WP Basis</v>
      </c>
      <c r="M200" s="4" t="str">
        <f>zaaktype!E82</f>
        <v>WP Basis</v>
      </c>
    </row>
    <row r="201" spans="1:13" hidden="1" x14ac:dyDescent="0.4">
      <c r="A201" s="18" t="str">
        <f>zaaktype!A83&amp;" ["&amp;zaaktype!B83&amp;"]  \"&amp;B201</f>
        <v>2.01.47.03 [Toezicht en Handhaving]  \Hercontrole agrarisch niet complex</v>
      </c>
      <c r="B201" s="18" t="str">
        <f>zaaktype!C83</f>
        <v>Hercontrole agrarisch niet complex</v>
      </c>
      <c r="D201" s="3" t="str">
        <f>zaaktype!G83</f>
        <v>Controle uitvoeren</v>
      </c>
      <c r="H201" s="28" t="str">
        <f>zaaktype!F83</f>
        <v>€ 92,-/h</v>
      </c>
      <c r="L201" s="4" t="str">
        <f>zaaktype!D83</f>
        <v>verzoek</v>
      </c>
      <c r="M201" s="4" t="str">
        <f>zaaktype!E83</f>
        <v>n.v.t.</v>
      </c>
    </row>
    <row r="202" spans="1:13" hidden="1" x14ac:dyDescent="0.4">
      <c r="A202" s="18" t="str">
        <f>zaaktype!A84&amp;" ["&amp;zaaktype!B84&amp;"]  \"&amp;B202</f>
        <v>2.01.47.04 [Toezicht en Handhaving]  \Hercontrole agrarisch niet complex</v>
      </c>
      <c r="B202" s="18" t="str">
        <f>zaaktype!C84</f>
        <v>Hercontrole agrarisch niet complex</v>
      </c>
      <c r="D202" s="3" t="str">
        <f>zaaktype!G84</f>
        <v>Controle uitvoeren</v>
      </c>
      <c r="H202" s="28" t="str">
        <f>zaaktype!F84</f>
        <v>€ 92,-/h</v>
      </c>
      <c r="L202" s="4" t="str">
        <f>zaaktype!D84</f>
        <v>WP Basis</v>
      </c>
      <c r="M202" s="4" t="str">
        <f>zaaktype!E84</f>
        <v>WP Basis</v>
      </c>
    </row>
    <row r="203" spans="1:13" hidden="1" x14ac:dyDescent="0.4">
      <c r="A203" s="18" t="str">
        <f>zaaktype!A85&amp;" ["&amp;zaaktype!B85&amp;"]  \"&amp;B203</f>
        <v>2.01.48.01 [Toezicht en Handhaving]  \Uitvoering toezichtsprogramma's (voorbereiding, monitoring, evaluatie, kwaliteitsbewaking)</v>
      </c>
      <c r="B203" s="18" t="str">
        <f>zaaktype!C85</f>
        <v>Uitvoering toezichtsprogramma's (voorbereiding, monitoring, evaluatie, kwaliteitsbewaking)</v>
      </c>
      <c r="D203" s="3" t="str">
        <f>zaaktype!G85</f>
        <v>nog invullen</v>
      </c>
      <c r="H203" s="28" t="str">
        <f>zaaktype!F85</f>
        <v>€ 113,-/h</v>
      </c>
      <c r="L203" s="4" t="str">
        <f>zaaktype!D85</f>
        <v>WP Basis</v>
      </c>
      <c r="M203" s="4" t="str">
        <f>zaaktype!E85</f>
        <v>WP Basis</v>
      </c>
    </row>
    <row r="204" spans="1:13" hidden="1" x14ac:dyDescent="0.4">
      <c r="A204" s="18" t="str">
        <f>zaaktype!A86&amp;" ["&amp;zaaktype!B86&amp;"]  \"&amp;B204</f>
        <v xml:space="preserve">2.01.48.02 [Toezicht en Handhaving]  \Ondersteuning toezichtsprogramma’s (inbox, vertaling klachtenanalyse)                                                                     </v>
      </c>
      <c r="B204" s="18" t="str">
        <f>zaaktype!C86</f>
        <v xml:space="preserve">Ondersteuning toezichtsprogramma’s (inbox, vertaling klachtenanalyse)                                                                     </v>
      </c>
      <c r="D204" s="3" t="str">
        <f>zaaktype!G86</f>
        <v>nog invullen</v>
      </c>
      <c r="H204" s="28" t="str">
        <f>zaaktype!F86</f>
        <v>€ 101,-/h</v>
      </c>
      <c r="L204" s="4" t="str">
        <f>zaaktype!D86</f>
        <v>WP Basis</v>
      </c>
      <c r="M204" s="4" t="str">
        <f>zaaktype!E86</f>
        <v>WP Basis</v>
      </c>
    </row>
    <row r="205" spans="1:13" hidden="1" x14ac:dyDescent="0.4">
      <c r="A205" s="18" t="str">
        <f>zaaktype!A87&amp;" ["&amp;zaaktype!B87&amp;"]  \"&amp;B205</f>
        <v>2.01.48.03 [Toezicht en Handhaving]  \Analyse</v>
      </c>
      <c r="B205" s="18" t="str">
        <f>zaaktype!C87</f>
        <v>Analyse</v>
      </c>
      <c r="D205" s="3" t="str">
        <f>zaaktype!G87</f>
        <v>nog invullen</v>
      </c>
      <c r="H205" s="28" t="str">
        <f>zaaktype!F87</f>
        <v>€ 113,-/h</v>
      </c>
      <c r="L205" s="4" t="str">
        <f>zaaktype!D87</f>
        <v>WP Basis</v>
      </c>
      <c r="M205" s="4" t="str">
        <f>zaaktype!E87</f>
        <v>WP Basis</v>
      </c>
    </row>
    <row r="206" spans="1:13" hidden="1" x14ac:dyDescent="0.4">
      <c r="A206" s="18" t="str">
        <f>zaaktype!A88&amp;" ["&amp;zaaktype!B88&amp;"]  \"&amp;B206</f>
        <v>2.01.48.04 [Toezicht en Handhaving]  \Schrijven van themaplannen, brancheplannen en projectplannen (inclusief projectleiding)    </v>
      </c>
      <c r="B206" s="18" t="str">
        <f>zaaktype!C88</f>
        <v>Schrijven van themaplannen, brancheplannen en projectplannen (inclusief projectleiding)    </v>
      </c>
      <c r="D206" s="3" t="str">
        <f>zaaktype!G88</f>
        <v>nog invullen</v>
      </c>
      <c r="H206" s="28" t="str">
        <f>zaaktype!F88</f>
        <v>€ 113,-/h</v>
      </c>
      <c r="L206" s="4" t="str">
        <f>zaaktype!D88</f>
        <v>WP Basis</v>
      </c>
      <c r="M206" s="4" t="str">
        <f>zaaktype!E88</f>
        <v>WP Basis</v>
      </c>
    </row>
    <row r="207" spans="1:13" hidden="1" x14ac:dyDescent="0.4">
      <c r="A207" s="18" t="str">
        <f>zaaktype!A89&amp;" ["&amp;zaaktype!B89&amp;"]  \"&amp;B207</f>
        <v>2.01.48.05 [Toezicht en Handhaving]  \Interventie teams en actiedagen</v>
      </c>
      <c r="B207" s="18" t="str">
        <f>zaaktype!C89</f>
        <v>Interventie teams en actiedagen</v>
      </c>
      <c r="D207" s="3" t="str">
        <f>zaaktype!G89</f>
        <v>Controle uitvoeren</v>
      </c>
      <c r="H207" s="28" t="str">
        <f>zaaktype!F89</f>
        <v>€ 101,-/h</v>
      </c>
      <c r="L207" s="4" t="str">
        <f>zaaktype!D89</f>
        <v>WP Basis</v>
      </c>
      <c r="M207" s="4" t="str">
        <f>zaaktype!E89</f>
        <v>WP Basis</v>
      </c>
    </row>
    <row r="208" spans="1:13" hidden="1" x14ac:dyDescent="0.4">
      <c r="A208" s="18" t="str">
        <f>zaaktype!A90&amp;" ["&amp;zaaktype!B90&amp;"]  \"&amp;B208</f>
        <v>2.01.49.01 [Toezicht en Handhaving]  \Klachten en meldingen industrieel complex</v>
      </c>
      <c r="B208" s="18" t="str">
        <f>zaaktype!C90</f>
        <v>Klachten en meldingen industrieel complex</v>
      </c>
      <c r="D208" s="3" t="str">
        <f>zaaktype!G90</f>
        <v>Incidentmelding behandelen</v>
      </c>
      <c r="H208" s="28" t="str">
        <f>zaaktype!F90</f>
        <v>€ 101,-/h</v>
      </c>
      <c r="L208" s="4" t="str">
        <f>zaaktype!D90</f>
        <v>WP Basis</v>
      </c>
      <c r="M208" s="4" t="str">
        <f>zaaktype!E90</f>
        <v>WP Basis</v>
      </c>
    </row>
    <row r="209" spans="1:13" hidden="1" x14ac:dyDescent="0.4">
      <c r="A209" s="18" t="str">
        <f>zaaktype!A91&amp;" ["&amp;zaaktype!B91&amp;"]  \"&amp;B209</f>
        <v>2.01.49.02 [Toezicht en Handhaving]  \Klachten en meldingen industrieel complex</v>
      </c>
      <c r="B209" s="18" t="str">
        <f>zaaktype!C91</f>
        <v>Klachten en meldingen industrieel complex</v>
      </c>
      <c r="D209" s="3" t="str">
        <f>zaaktype!G91</f>
        <v>nog invullen</v>
      </c>
      <c r="H209" s="28" t="str">
        <f>zaaktype!F91</f>
        <v>€ 101,-/h</v>
      </c>
      <c r="L209" s="4" t="str">
        <f>zaaktype!D91</f>
        <v>verzoek</v>
      </c>
      <c r="M209" s="4" t="str">
        <f>zaaktype!E91</f>
        <v>n.v.t.</v>
      </c>
    </row>
    <row r="210" spans="1:13" hidden="1" x14ac:dyDescent="0.4">
      <c r="A210" s="18" t="str">
        <f>zaaktype!A92&amp;" ["&amp;zaaktype!B92&amp;"]  \"&amp;B210</f>
        <v>2.01.50.01 [Toezicht en Handhaving]  \Klachten en meldingen industrieel niet complex</v>
      </c>
      <c r="B210" s="18" t="str">
        <f>zaaktype!C92</f>
        <v>Klachten en meldingen industrieel niet complex</v>
      </c>
      <c r="D210" s="3" t="str">
        <f>zaaktype!G92</f>
        <v>Incidentmelding behandelen</v>
      </c>
      <c r="H210" s="28" t="str">
        <f>zaaktype!F92</f>
        <v>€ 92,-/h</v>
      </c>
      <c r="L210" s="4" t="str">
        <f>zaaktype!D92</f>
        <v>verzoek</v>
      </c>
      <c r="M210" s="4" t="str">
        <f>zaaktype!E92</f>
        <v>n.v.t.</v>
      </c>
    </row>
    <row r="211" spans="1:13" hidden="1" x14ac:dyDescent="0.4">
      <c r="A211" s="18" t="str">
        <f>zaaktype!A93&amp;" ["&amp;zaaktype!B93&amp;"]  \"&amp;B211</f>
        <v>2.01.50.02 [Toezicht en Handhaving]  \Klachten en meldingen industrieel niet complex</v>
      </c>
      <c r="B211" s="18" t="str">
        <f>zaaktype!C93</f>
        <v>Klachten en meldingen industrieel niet complex</v>
      </c>
      <c r="D211" s="3" t="str">
        <f>zaaktype!G93</f>
        <v>Incidentmelding behandelen</v>
      </c>
      <c r="H211" s="28" t="str">
        <f>zaaktype!F93</f>
        <v>€ 92,-/h</v>
      </c>
      <c r="L211" s="4" t="str">
        <f>zaaktype!D93</f>
        <v>WP Basis</v>
      </c>
      <c r="M211" s="4" t="str">
        <f>zaaktype!E93</f>
        <v>WP Basis</v>
      </c>
    </row>
    <row r="212" spans="1:13" hidden="1" x14ac:dyDescent="0.4">
      <c r="A212" s="18" t="str">
        <f>zaaktype!A94&amp;" ["&amp;zaaktype!B94&amp;"]  \"&amp;B212</f>
        <v>2.01.51.01 [Toezicht en Handhaving]  \Klachten en meldingen agrarisch complex</v>
      </c>
      <c r="B212" s="18" t="str">
        <f>zaaktype!C94</f>
        <v>Klachten en meldingen agrarisch complex</v>
      </c>
      <c r="D212" s="3" t="str">
        <f>zaaktype!G94</f>
        <v>Incidentmelding behandelen</v>
      </c>
      <c r="H212" s="28" t="str">
        <f>zaaktype!F94</f>
        <v>€ 101,-/h</v>
      </c>
      <c r="L212" s="4" t="str">
        <f>zaaktype!D94</f>
        <v>WP Basis</v>
      </c>
      <c r="M212" s="4" t="str">
        <f>zaaktype!E94</f>
        <v>WP Basis</v>
      </c>
    </row>
    <row r="213" spans="1:13" hidden="1" x14ac:dyDescent="0.4">
      <c r="A213" s="18" t="str">
        <f>zaaktype!A95&amp;" ["&amp;zaaktype!B95&amp;"]  \"&amp;B213</f>
        <v>2.01.51.02 [Toezicht en Handhaving]  \Klachten en meldingen agrarisch complex</v>
      </c>
      <c r="B213" s="18" t="str">
        <f>zaaktype!C95</f>
        <v>Klachten en meldingen agrarisch complex</v>
      </c>
      <c r="D213" s="3" t="str">
        <f>zaaktype!G95</f>
        <v>nog invullen</v>
      </c>
      <c r="H213" s="28" t="str">
        <f>zaaktype!F95</f>
        <v>€ 101,-/h</v>
      </c>
      <c r="L213" s="4" t="str">
        <f>zaaktype!D95</f>
        <v>verzoek</v>
      </c>
      <c r="M213" s="4" t="str">
        <f>zaaktype!E95</f>
        <v>n.v.t.</v>
      </c>
    </row>
    <row r="214" spans="1:13" hidden="1" x14ac:dyDescent="0.4">
      <c r="A214" s="18" t="str">
        <f>zaaktype!A96&amp;" ["&amp;zaaktype!B96&amp;"]  \"&amp;B214</f>
        <v>2.01.52.01 [Toezicht en Handhaving]  \Klachten en meldingen agrarisch niet complex</v>
      </c>
      <c r="B214" s="18" t="str">
        <f>zaaktype!C96</f>
        <v>Klachten en meldingen agrarisch niet complex</v>
      </c>
      <c r="D214" s="3" t="str">
        <f>zaaktype!G96</f>
        <v>nog invullen</v>
      </c>
      <c r="H214" s="28" t="str">
        <f>zaaktype!F96</f>
        <v>€ 92,-/h</v>
      </c>
      <c r="L214" s="4" t="str">
        <f>zaaktype!D96</f>
        <v>verzoek</v>
      </c>
      <c r="M214" s="4" t="str">
        <f>zaaktype!E96</f>
        <v>n.v.t.</v>
      </c>
    </row>
    <row r="215" spans="1:13" hidden="1" x14ac:dyDescent="0.4">
      <c r="A215" s="18" t="str">
        <f>zaaktype!A97&amp;" ["&amp;zaaktype!B97&amp;"]  \"&amp;B215</f>
        <v>2.01.52.02 [Toezicht en Handhaving]  \Klachten en meldingen agrarisch niet complex</v>
      </c>
      <c r="B215" s="18" t="str">
        <f>zaaktype!C97</f>
        <v>Klachten en meldingen agrarisch niet complex</v>
      </c>
      <c r="D215" s="3" t="str">
        <f>zaaktype!G97</f>
        <v>nog invullen</v>
      </c>
      <c r="H215" s="28" t="str">
        <f>zaaktype!F97</f>
        <v>€ 92,-/h</v>
      </c>
      <c r="L215" s="4" t="str">
        <f>zaaktype!D97</f>
        <v>WP Basis</v>
      </c>
      <c r="M215" s="4" t="str">
        <f>zaaktype!E97</f>
        <v>WP Basis</v>
      </c>
    </row>
    <row r="216" spans="1:13" hidden="1" x14ac:dyDescent="0.4">
      <c r="A216" s="18" t="str">
        <f>zaaktype!A98&amp;" ["&amp;zaaktype!B98&amp;"]  \"&amp;B216</f>
        <v xml:space="preserve">2.03.11 [Toezicht en Handhaving]  \Toezicht groene wetten </v>
      </c>
      <c r="B216" s="18" t="str">
        <f>zaaktype!C98</f>
        <v xml:space="preserve">Toezicht groene wetten </v>
      </c>
      <c r="D216" s="3" t="str">
        <f>zaaktype!G98</f>
        <v>Controle uitvoeren</v>
      </c>
      <c r="H216" s="28" t="str">
        <f>zaaktype!F98</f>
        <v>€ 101,-/h</v>
      </c>
      <c r="L216" s="4" t="str">
        <f>zaaktype!D98</f>
        <v>nvt</v>
      </c>
      <c r="M216" s="4" t="str">
        <f>zaaktype!E98</f>
        <v>Verzoek</v>
      </c>
    </row>
    <row r="217" spans="1:13" hidden="1" x14ac:dyDescent="0.4">
      <c r="A217" s="18" t="str">
        <f>zaaktype!A99&amp;" ["&amp;zaaktype!B99&amp;"]  \"&amp;B217</f>
        <v>2.03.12 [Toezicht en Handhaving]  \Hercontrole groene wetten</v>
      </c>
      <c r="B217" s="18" t="str">
        <f>zaaktype!C99</f>
        <v>Hercontrole groene wetten</v>
      </c>
      <c r="D217" s="3" t="str">
        <f>zaaktype!G99</f>
        <v>Controle uitvoeren</v>
      </c>
      <c r="H217" s="28" t="str">
        <f>zaaktype!F99</f>
        <v>€ 92,-/h</v>
      </c>
      <c r="L217" s="4" t="str">
        <f>zaaktype!D99</f>
        <v>nvt</v>
      </c>
      <c r="M217" s="4" t="str">
        <f>zaaktype!E99</f>
        <v>Verzoek</v>
      </c>
    </row>
    <row r="218" spans="1:13" hidden="1" x14ac:dyDescent="0.4">
      <c r="A218" s="18" t="str">
        <f>zaaktype!A100&amp;" ["&amp;zaaktype!B100&amp;"]  \"&amp;B218</f>
        <v>2.04.01 [Controle (bruin)]  \Controle administratief Besluit bodemkwaliteit</v>
      </c>
      <c r="B218" s="18" t="str">
        <f>zaaktype!C100</f>
        <v>Controle administratief Besluit bodemkwaliteit</v>
      </c>
      <c r="D218" s="3" t="str">
        <f>zaaktype!G100</f>
        <v>Controle uitvoeren</v>
      </c>
      <c r="H218" s="28" t="str">
        <f>zaaktype!F100</f>
        <v>€ 92,-/h</v>
      </c>
      <c r="L218" s="4" t="str">
        <f>zaaktype!D100</f>
        <v>WP basis</v>
      </c>
      <c r="M218" s="4" t="str">
        <f>zaaktype!E100</f>
        <v>WP basis</v>
      </c>
    </row>
    <row r="219" spans="1:13" hidden="1" x14ac:dyDescent="0.4">
      <c r="A219" s="18" t="str">
        <f>zaaktype!A101&amp;" ["&amp;zaaktype!B101&amp;"]  \"&amp;B219</f>
        <v>2.04.02 [Controle (bruin)]  \Controle ontgrondingen (met/zonder vergunning of melding)</v>
      </c>
      <c r="B219" s="18" t="str">
        <f>zaaktype!C101</f>
        <v>Controle ontgrondingen (met/zonder vergunning of melding)</v>
      </c>
      <c r="D219" s="3" t="str">
        <f>zaaktype!G101</f>
        <v>Controle uitvoeren</v>
      </c>
      <c r="H219" s="28" t="str">
        <f>zaaktype!F101</f>
        <v>€ 92,-/h</v>
      </c>
      <c r="L219" s="4" t="str">
        <f>zaaktype!D101</f>
        <v>Verzoek</v>
      </c>
      <c r="M219" s="4" t="str">
        <f>zaaktype!E101</f>
        <v>Verzoek</v>
      </c>
    </row>
    <row r="220" spans="1:13" hidden="1" x14ac:dyDescent="0.4">
      <c r="A220" s="18" t="str">
        <f>zaaktype!A102&amp;" ["&amp;zaaktype!B102&amp;"]  \"&amp;B220</f>
        <v>2.04.03 [Controle (bruin)]  \Toezicht stortplaatsen</v>
      </c>
      <c r="B220" s="18" t="str">
        <f>zaaktype!C102</f>
        <v>Toezicht stortplaatsen</v>
      </c>
      <c r="D220" s="3" t="str">
        <f>zaaktype!G102</f>
        <v>Controle uitvoeren</v>
      </c>
      <c r="H220" s="28" t="str">
        <f>zaaktype!F102</f>
        <v>€ 92,-/h</v>
      </c>
      <c r="L220" s="4" t="str">
        <f>zaaktype!D102</f>
        <v>WP basis</v>
      </c>
      <c r="M220" s="4" t="str">
        <f>zaaktype!E102</f>
        <v>WP basis</v>
      </c>
    </row>
    <row r="221" spans="1:13" hidden="1" x14ac:dyDescent="0.4">
      <c r="A221" s="18" t="str">
        <f>zaaktype!A103&amp;" ["&amp;zaaktype!B103&amp;"]  \"&amp;B221</f>
        <v>2.04.04 [Controle (bruin)]  \Toezicht bodemsaneringen (instemmingsbeschikking)</v>
      </c>
      <c r="B221" s="18" t="str">
        <f>zaaktype!C103</f>
        <v>Toezicht bodemsaneringen (instemmingsbeschikking)</v>
      </c>
      <c r="D221" s="3" t="str">
        <f>zaaktype!G103</f>
        <v>Controle uitvoeren</v>
      </c>
      <c r="H221" s="28" t="str">
        <f>zaaktype!F103</f>
        <v>€ 101,-/h</v>
      </c>
      <c r="L221" s="4" t="str">
        <f>zaaktype!D103</f>
        <v>WP basis</v>
      </c>
      <c r="M221" s="4" t="str">
        <f>zaaktype!E103</f>
        <v>WP basis</v>
      </c>
    </row>
    <row r="222" spans="1:13" hidden="1" x14ac:dyDescent="0.4">
      <c r="A222" s="18" t="str">
        <f>zaaktype!A104&amp;" ["&amp;zaaktype!B104&amp;"]  \"&amp;B222</f>
        <v>2.04.05 [Controle (bruin)]  \Toezicht bodemsaneringen (BUS-melding)</v>
      </c>
      <c r="B222" s="18" t="str">
        <f>zaaktype!C104</f>
        <v>Toezicht bodemsaneringen (BUS-melding)</v>
      </c>
      <c r="D222" s="3" t="str">
        <f>zaaktype!G104</f>
        <v>Controle uitvoeren</v>
      </c>
      <c r="H222" s="28" t="str">
        <f>zaaktype!F104</f>
        <v>€ 101,-/h</v>
      </c>
      <c r="L222" s="4" t="str">
        <f>zaaktype!D104</f>
        <v>WP basis</v>
      </c>
      <c r="M222" s="4" t="str">
        <f>zaaktype!E104</f>
        <v>WP basis</v>
      </c>
    </row>
    <row r="223" spans="1:13" hidden="1" x14ac:dyDescent="0.4">
      <c r="A223" s="18" t="str">
        <f>zaaktype!A105&amp;" ["&amp;zaaktype!B105&amp;"]  \"&amp;B223</f>
        <v>2.04.06 [Controle (bruin)]  \Ongewone voorvallen bodemverontreiniging</v>
      </c>
      <c r="B223" s="18" t="str">
        <f>zaaktype!C105</f>
        <v>Ongewone voorvallen bodemverontreiniging</v>
      </c>
      <c r="D223" s="3" t="str">
        <f>zaaktype!G105</f>
        <v>Controle uitvoeren</v>
      </c>
      <c r="H223" s="28" t="str">
        <f>zaaktype!F105</f>
        <v>€ 101,-/h</v>
      </c>
      <c r="L223" s="4" t="str">
        <f>zaaktype!D105</f>
        <v>WP basis</v>
      </c>
      <c r="M223" s="4" t="str">
        <f>zaaktype!E105</f>
        <v>WP basis</v>
      </c>
    </row>
    <row r="224" spans="1:13" hidden="1" x14ac:dyDescent="0.4">
      <c r="A224" s="18" t="str">
        <f>zaaktype!A106&amp;" ["&amp;zaaktype!B106&amp;"]  \"&amp;B224</f>
        <v>2.04.09 [Controle (bruin)]  \Specifieke opdracht (bruin)</v>
      </c>
      <c r="B224" s="18" t="str">
        <f>zaaktype!C106</f>
        <v>Specifieke opdracht (bruin)</v>
      </c>
      <c r="D224" s="3" t="str">
        <f>zaaktype!G106</f>
        <v>Controle uitvoeren</v>
      </c>
      <c r="H224" s="28" t="str">
        <f>zaaktype!F106</f>
        <v>€ 101,-/h</v>
      </c>
      <c r="L224" s="4" t="str">
        <f>zaaktype!D106</f>
        <v>WP basis</v>
      </c>
      <c r="M224" s="4" t="str">
        <f>zaaktype!E106</f>
        <v>WP basis</v>
      </c>
    </row>
    <row r="225" spans="1:13" hidden="1" x14ac:dyDescent="0.4">
      <c r="A225" s="18" t="str">
        <f>zaaktype!A107&amp;" ["&amp;zaaktype!B107&amp;"]  \"&amp;B225</f>
        <v>2.04.11 [Controle (bruin)]  \Toezicht saneringen zorgplicht</v>
      </c>
      <c r="B225" s="18" t="str">
        <f>zaaktype!C107</f>
        <v>Toezicht saneringen zorgplicht</v>
      </c>
      <c r="D225" s="3" t="str">
        <f>zaaktype!G107</f>
        <v>Controle uitvoeren</v>
      </c>
      <c r="H225" s="28" t="str">
        <f>zaaktype!F107</f>
        <v>€ 101,-/h</v>
      </c>
      <c r="L225" s="4" t="str">
        <f>zaaktype!D107</f>
        <v>WP basis</v>
      </c>
      <c r="M225" s="4" t="str">
        <f>zaaktype!E107</f>
        <v>WP basis</v>
      </c>
    </row>
    <row r="226" spans="1:13" hidden="1" x14ac:dyDescent="0.4">
      <c r="A226" s="18" t="str">
        <f>zaaktype!A108&amp;" ["&amp;zaaktype!B108&amp;"]  \"&amp;B226</f>
        <v>2.04.12 [Controle (bruin)]  \Toezicht op indienen van rapporten monitoring / voortgang Wbb</v>
      </c>
      <c r="B226" s="18" t="str">
        <f>zaaktype!C108</f>
        <v>Toezicht op indienen van rapporten monitoring / voortgang Wbb</v>
      </c>
      <c r="D226" s="3" t="str">
        <f>zaaktype!G108</f>
        <v>Controle uitvoeren</v>
      </c>
      <c r="H226" s="28" t="str">
        <f>zaaktype!F108</f>
        <v>€ 101,-/h</v>
      </c>
      <c r="L226" s="4" t="str">
        <f>zaaktype!D108</f>
        <v>WP basis</v>
      </c>
      <c r="M226" s="4" t="str">
        <f>zaaktype!E108</f>
        <v>WP Basis</v>
      </c>
    </row>
    <row r="227" spans="1:13" hidden="1" x14ac:dyDescent="0.4">
      <c r="A227" s="18" t="str">
        <f>zaaktype!A109&amp;" ["&amp;zaaktype!B109&amp;"]  \"&amp;B227</f>
        <v>2.04.13 [Controle (bruin)]  \Toezicht Besluit bodemkwaliteit</v>
      </c>
      <c r="B227" s="18" t="str">
        <f>zaaktype!C109</f>
        <v>Toezicht Besluit bodemkwaliteit</v>
      </c>
      <c r="D227" s="3" t="str">
        <f>zaaktype!G109</f>
        <v>Melding activiteit behandelen</v>
      </c>
      <c r="H227" s="28" t="str">
        <f>zaaktype!F109</f>
        <v>€ 101,-/h</v>
      </c>
      <c r="L227" s="4" t="str">
        <f>zaaktype!D109</f>
        <v>WP basis</v>
      </c>
      <c r="M227" s="4" t="str">
        <f>zaaktype!E109</f>
        <v>WP Basis</v>
      </c>
    </row>
    <row r="228" spans="1:13" hidden="1" x14ac:dyDescent="0.4">
      <c r="A228" s="18" t="str">
        <f>zaaktype!A110&amp;" ["&amp;zaaktype!B110&amp;"]  \"&amp;B228</f>
        <v>2.04.15 [Controle (bruin)]  \Ketentoezicht grondstromen</v>
      </c>
      <c r="B228" s="18" t="str">
        <f>zaaktype!C110</f>
        <v>Ketentoezicht grondstromen</v>
      </c>
      <c r="D228" s="3" t="str">
        <f>zaaktype!G110</f>
        <v>Controle uitvoeren</v>
      </c>
      <c r="H228" s="28" t="str">
        <f>zaaktype!F110</f>
        <v>€ 101,-/h</v>
      </c>
      <c r="L228" s="4" t="str">
        <f>zaaktype!D110</f>
        <v>Verzoek</v>
      </c>
      <c r="M228" s="4" t="str">
        <f>zaaktype!E110</f>
        <v>Verzoek</v>
      </c>
    </row>
    <row r="229" spans="1:13" hidden="1" x14ac:dyDescent="0.4">
      <c r="A229" s="18" t="str">
        <f>zaaktype!A111&amp;" ["&amp;zaaktype!B111&amp;"]  \"&amp;B229</f>
        <v>2.04.16 [Controle (bruin)]  \Toezicht gesloten bodemenergie systemen</v>
      </c>
      <c r="B229" s="18" t="str">
        <f>zaaktype!C111</f>
        <v>Toezicht gesloten bodemenergie systemen</v>
      </c>
      <c r="D229" s="3" t="str">
        <f>zaaktype!G111</f>
        <v>Controle uitvoeren</v>
      </c>
      <c r="H229" s="28" t="str">
        <f>zaaktype!F111</f>
        <v>€ 101,-/h</v>
      </c>
      <c r="L229" s="4" t="str">
        <f>zaaktype!D111</f>
        <v>WP basis</v>
      </c>
      <c r="M229" s="4" t="str">
        <f>zaaktype!E111</f>
        <v>WP Basis</v>
      </c>
    </row>
    <row r="230" spans="1:13" hidden="1" x14ac:dyDescent="0.4">
      <c r="A230" s="18" t="str">
        <f>zaaktype!A112&amp;" ["&amp;zaaktype!B112&amp;"]  \"&amp;B230</f>
        <v>2.05.05 [Controle (blauw)]  \Controle GW-onttrekkingen en KWO installaties</v>
      </c>
      <c r="B230" s="18" t="str">
        <f>zaaktype!C112</f>
        <v>Controle GW-onttrekkingen en KWO installaties</v>
      </c>
      <c r="D230" s="3" t="str">
        <f>zaaktype!G112</f>
        <v>Controle uitvoeren</v>
      </c>
      <c r="H230" s="28" t="str">
        <f>zaaktype!F112</f>
        <v>€ 92,-/h</v>
      </c>
      <c r="L230" s="4" t="str">
        <f>zaaktype!D112</f>
        <v>nvt</v>
      </c>
      <c r="M230" s="4" t="str">
        <f>zaaktype!E112</f>
        <v>Verzoek</v>
      </c>
    </row>
    <row r="231" spans="1:13" hidden="1" x14ac:dyDescent="0.4">
      <c r="A231" s="18" t="str">
        <f>zaaktype!A113&amp;" ["&amp;zaaktype!B113&amp;"]  \"&amp;B231</f>
        <v>2.05.06 [Controle (blauw)]  \Controle PMV grondwaterbeschermingsgebieden</v>
      </c>
      <c r="B231" s="18" t="str">
        <f>zaaktype!C113</f>
        <v>Controle PMV grondwaterbeschermingsgebieden</v>
      </c>
      <c r="D231" s="3" t="str">
        <f>zaaktype!G113</f>
        <v>Controle uitvoeren</v>
      </c>
      <c r="H231" s="28" t="str">
        <f>zaaktype!F113</f>
        <v>€ 92,-/h</v>
      </c>
      <c r="L231" s="4" t="str">
        <f>zaaktype!D113</f>
        <v>nvt</v>
      </c>
      <c r="M231" s="4" t="str">
        <f>zaaktype!E113</f>
        <v>Verzoek</v>
      </c>
    </row>
    <row r="232" spans="1:13" hidden="1" x14ac:dyDescent="0.4">
      <c r="A232" s="18" t="str">
        <f>zaaktype!A114&amp;" ["&amp;zaaktype!B114&amp;"]  \"&amp;B232</f>
        <v>2.05.07 [Controle (blauw)]  \Toezicht gebruik zweminrichtingen en controle waterkwaliteit (Whvbz)</v>
      </c>
      <c r="B232" s="18" t="str">
        <f>zaaktype!C114</f>
        <v>Toezicht gebruik zweminrichtingen en controle waterkwaliteit (Whvbz)</v>
      </c>
      <c r="D232" s="3" t="str">
        <f>zaaktype!G114</f>
        <v>Controle uitvoeren</v>
      </c>
      <c r="H232" s="28" t="str">
        <f>zaaktype!F114</f>
        <v>€ 92,-/h</v>
      </c>
      <c r="L232" s="4" t="str">
        <f>zaaktype!D114</f>
        <v>nvt</v>
      </c>
      <c r="M232" s="4" t="str">
        <f>zaaktype!E114</f>
        <v>Verzoek</v>
      </c>
    </row>
    <row r="233" spans="1:13" hidden="1" x14ac:dyDescent="0.4">
      <c r="A233" s="18" t="str">
        <f>zaaktype!A115&amp;" ["&amp;zaaktype!B115&amp;"]  \"&amp;B233</f>
        <v>2.05.08 [Controle (blauw)]  \Specifieke opdracht (blauw)</v>
      </c>
      <c r="B233" s="18" t="str">
        <f>zaaktype!C115</f>
        <v>Specifieke opdracht (blauw)</v>
      </c>
      <c r="D233" s="3" t="str">
        <f>zaaktype!G115</f>
        <v>Controle uitvoeren</v>
      </c>
      <c r="H233" s="28" t="str">
        <f>zaaktype!F115</f>
        <v>€ 101,-/h</v>
      </c>
      <c r="L233" s="4" t="str">
        <f>zaaktype!D115</f>
        <v>Verzoek</v>
      </c>
      <c r="M233" s="4" t="str">
        <f>zaaktype!E115</f>
        <v>Verzoek</v>
      </c>
    </row>
    <row r="234" spans="1:13" hidden="1" x14ac:dyDescent="0.4">
      <c r="A234" s="18" t="str">
        <f>zaaktype!A116&amp;" ["&amp;zaaktype!B116&amp;"]  \"&amp;B234</f>
        <v>2.05.10 [Controle (blauw)]  \Hercontrole (Blauw)</v>
      </c>
      <c r="B234" s="18" t="str">
        <f>zaaktype!C116</f>
        <v>Hercontrole (Blauw)</v>
      </c>
      <c r="D234" s="3" t="str">
        <f>zaaktype!G116</f>
        <v>Controle uitvoeren</v>
      </c>
      <c r="H234" s="28" t="str">
        <f>zaaktype!F116</f>
        <v>€ 92,-/h</v>
      </c>
      <c r="L234" s="4" t="str">
        <f>zaaktype!D116</f>
        <v>Verzoek</v>
      </c>
      <c r="M234" s="4" t="str">
        <f>zaaktype!E116</f>
        <v>Verzoek</v>
      </c>
    </row>
    <row r="235" spans="1:13" hidden="1" x14ac:dyDescent="0.4">
      <c r="A235" s="18" t="str">
        <f>zaaktype!A117&amp;" ["&amp;zaaktype!B117&amp;"]  \"&amp;B235</f>
        <v>2.05.11 [Controle (blauw)]  \Administratief toezicht (nazorg)</v>
      </c>
      <c r="B235" s="18" t="str">
        <f>zaaktype!C117</f>
        <v>Administratief toezicht (nazorg)</v>
      </c>
      <c r="D235" s="3" t="str">
        <f>zaaktype!G117</f>
        <v>Controle uitvoeren</v>
      </c>
      <c r="H235" s="28" t="str">
        <f>zaaktype!F117</f>
        <v>€ 92,-/h</v>
      </c>
      <c r="L235" s="4" t="str">
        <f>zaaktype!D117</f>
        <v>Verzoek</v>
      </c>
      <c r="M235" s="4" t="str">
        <f>zaaktype!E117</f>
        <v>Verzoek</v>
      </c>
    </row>
    <row r="236" spans="1:13" hidden="1" x14ac:dyDescent="0.4">
      <c r="A236" s="18" t="str">
        <f>zaaktype!A118&amp;" ["&amp;zaaktype!B118&amp;"]  \"&amp;B236</f>
        <v>2.06.13 [Controle (rood)]  \Controle asbestverwijdering</v>
      </c>
      <c r="B236" s="18" t="str">
        <f>zaaktype!C118</f>
        <v>Controle asbestverwijdering</v>
      </c>
      <c r="D236" s="3" t="str">
        <f>zaaktype!G118</f>
        <v>Controle uitvoeren</v>
      </c>
      <c r="H236" s="28" t="str">
        <f>zaaktype!F118</f>
        <v>€ 92,-/h</v>
      </c>
      <c r="L236" s="4" t="str">
        <f>zaaktype!D118</f>
        <v>WP basis</v>
      </c>
      <c r="M236" s="4" t="str">
        <f>zaaktype!E118</f>
        <v>WP basis</v>
      </c>
    </row>
    <row r="237" spans="1:13" hidden="1" x14ac:dyDescent="0.4">
      <c r="A237" s="18" t="str">
        <f>zaaktype!A119&amp;" ["&amp;zaaktype!B119&amp;"]  \"&amp;B237</f>
        <v>2.06.14 [Controle (rood)]  \Toezicht bouw</v>
      </c>
      <c r="B237" s="18" t="str">
        <f>zaaktype!C119</f>
        <v>Toezicht bouw</v>
      </c>
      <c r="D237" s="3" t="str">
        <f>zaaktype!G119</f>
        <v>Controle uitvoeren</v>
      </c>
      <c r="H237" s="28" t="str">
        <f>zaaktype!F119</f>
        <v>€ 92,-/h</v>
      </c>
      <c r="L237" s="4" t="str">
        <f>zaaktype!D119</f>
        <v>Verzoek</v>
      </c>
      <c r="M237" s="4" t="str">
        <f>zaaktype!E119</f>
        <v>WP basis</v>
      </c>
    </row>
    <row r="238" spans="1:13" hidden="1" x14ac:dyDescent="0.4">
      <c r="A238" s="18" t="str">
        <f>zaaktype!A120&amp;" ["&amp;zaaktype!B120&amp;"]  \"&amp;B238</f>
        <v>2.06.15 [Controle (rood)]  \Toezicht monumenten</v>
      </c>
      <c r="B238" s="18" t="str">
        <f>zaaktype!C120</f>
        <v>Toezicht monumenten</v>
      </c>
      <c r="D238" s="3" t="str">
        <f>zaaktype!G120</f>
        <v>nog invullen</v>
      </c>
      <c r="H238" s="28" t="str">
        <f>zaaktype!F120</f>
        <v>€ 101,-/h</v>
      </c>
      <c r="L238" s="4" t="str">
        <f>zaaktype!D120</f>
        <v>Verzoek</v>
      </c>
      <c r="M238" s="4" t="str">
        <f>zaaktype!E120</f>
        <v>Verzoek</v>
      </c>
    </row>
    <row r="239" spans="1:13" hidden="1" x14ac:dyDescent="0.4">
      <c r="A239" s="18" t="str">
        <f>zaaktype!A121&amp;" ["&amp;zaaktype!B121&amp;"]  \"&amp;B239</f>
        <v>2.08.01 [Controle (meervoudig)]  \Integraal toezicht (meerdere kleursporen)</v>
      </c>
      <c r="B239" s="18" t="str">
        <f>zaaktype!C121</f>
        <v>Integraal toezicht (meerdere kleursporen)</v>
      </c>
      <c r="D239" s="3" t="str">
        <f>zaaktype!G121</f>
        <v>Controle uitvoeren</v>
      </c>
      <c r="H239" s="28" t="str">
        <f>zaaktype!F121</f>
        <v>€ 101,-/h</v>
      </c>
      <c r="L239" s="4" t="str">
        <f>zaaktype!D121</f>
        <v>Verzoek</v>
      </c>
      <c r="M239" s="4" t="str">
        <f>zaaktype!E121</f>
        <v>Verzoek</v>
      </c>
    </row>
    <row r="240" spans="1:13" hidden="1" x14ac:dyDescent="0.4">
      <c r="A240" s="18" t="str">
        <f>zaaktype!A122&amp;" ["&amp;zaaktype!B122&amp;"]  \"&amp;B240</f>
        <v>2.08.02 [Controle (meervoudig)]  \Administratieve afhandeling toezicht (MANDAAT/basis)</v>
      </c>
      <c r="B240" s="18" t="str">
        <f>zaaktype!C122</f>
        <v>Administratieve afhandeling toezicht (MANDAAT/basis)</v>
      </c>
      <c r="D240" s="3" t="str">
        <f>zaaktype!G122</f>
        <v>Controle uitvoeren</v>
      </c>
      <c r="H240" s="28" t="str">
        <f>zaaktype!F122</f>
        <v>€ 81,-/h</v>
      </c>
      <c r="L240" s="4" t="str">
        <f>zaaktype!D122</f>
        <v>WP basis</v>
      </c>
      <c r="M240" s="4" t="str">
        <f>zaaktype!E122</f>
        <v>WP Basis</v>
      </c>
    </row>
    <row r="241" spans="1:13" hidden="1" x14ac:dyDescent="0.4">
      <c r="A241" s="18" t="str">
        <f>zaaktype!A123&amp;" ["&amp;zaaktype!B123&amp;"]  \"&amp;B241</f>
        <v>2.08.03 [Controle (meervoudig)]  \Administratieve afhandeling toezicht (verzoek)</v>
      </c>
      <c r="B241" s="18" t="str">
        <f>zaaktype!C123</f>
        <v>Administratieve afhandeling toezicht (verzoek)</v>
      </c>
      <c r="D241" s="3" t="str">
        <f>zaaktype!G123</f>
        <v>Controle uitvoeren</v>
      </c>
      <c r="H241" s="28" t="str">
        <f>zaaktype!F123</f>
        <v>€ 81,-/h</v>
      </c>
      <c r="L241" s="4" t="str">
        <f>zaaktype!D123</f>
        <v>Verzoek</v>
      </c>
      <c r="M241" s="4" t="str">
        <f>zaaktype!E123</f>
        <v>Verzoek</v>
      </c>
    </row>
    <row r="242" spans="1:13" hidden="1" x14ac:dyDescent="0.4">
      <c r="A242" s="18" t="str">
        <f>zaaktype!A124&amp;" ["&amp;zaaktype!B124&amp;"]  \"&amp;B242</f>
        <v>2.09.02.01 [Repressief]  \Handhavingsverzoek behandelen Wabo, Wbb</v>
      </c>
      <c r="B242" s="18" t="str">
        <f>zaaktype!C124</f>
        <v>Handhavingsverzoek behandelen Wabo, Wbb</v>
      </c>
      <c r="D242" s="3" t="str">
        <f>zaaktype!G124</f>
        <v>Handhavingsverzoek behandelen</v>
      </c>
      <c r="H242" s="28" t="str">
        <f>zaaktype!F124</f>
        <v>€ 113,-/h</v>
      </c>
      <c r="L242" s="4" t="str">
        <f>zaaktype!D124</f>
        <v>WP basis</v>
      </c>
      <c r="M242" s="4" t="str">
        <f>zaaktype!E124</f>
        <v>WP basis</v>
      </c>
    </row>
    <row r="243" spans="1:13" hidden="1" x14ac:dyDescent="0.4">
      <c r="A243" s="18" t="str">
        <f>zaaktype!A125&amp;" ["&amp;zaaktype!B125&amp;"]  \"&amp;B243</f>
        <v>2.09.02.02 [Repressief]  \Handhavingsverzoek behandelen overig (oa Wnb, Ontgrondingen, Waterwet, Whvbz)</v>
      </c>
      <c r="B243" s="18" t="str">
        <f>zaaktype!C125</f>
        <v>Handhavingsverzoek behandelen overig (oa Wnb, Ontgrondingen, Waterwet, Whvbz)</v>
      </c>
      <c r="D243" s="3" t="str">
        <f>zaaktype!G125</f>
        <v>Handhavingsverzoek behandelen</v>
      </c>
      <c r="H243" s="28" t="str">
        <f>zaaktype!F125</f>
        <v>€ 113,-/h</v>
      </c>
      <c r="L243" s="4" t="str">
        <f>zaaktype!D125</f>
        <v>nvt</v>
      </c>
      <c r="M243" s="4" t="str">
        <f>zaaktype!E125</f>
        <v>Verzoek</v>
      </c>
    </row>
    <row r="244" spans="1:13" hidden="1" x14ac:dyDescent="0.4">
      <c r="A244" s="18" t="str">
        <f>zaaktype!A126&amp;" ["&amp;zaaktype!B126&amp;"]  \"&amp;B244</f>
        <v>2.09.02.03 [Repressief]  \Handhavingsverzoek behandelen ROK industrieel</v>
      </c>
      <c r="B244" s="18" t="str">
        <f>zaaktype!C126</f>
        <v>Handhavingsverzoek behandelen ROK industrieel</v>
      </c>
      <c r="D244" s="3" t="str">
        <f>zaaktype!G126</f>
        <v>Handhavingsverzoek behandelen</v>
      </c>
      <c r="H244" s="28" t="str">
        <f>zaaktype!F126</f>
        <v>€ 113,-/h</v>
      </c>
      <c r="L244" s="4" t="str">
        <f>zaaktype!D126</f>
        <v>WP basis</v>
      </c>
      <c r="M244" s="4" t="str">
        <f>zaaktype!E126</f>
        <v>WP basis</v>
      </c>
    </row>
    <row r="245" spans="1:13" hidden="1" x14ac:dyDescent="0.4">
      <c r="A245" s="18" t="str">
        <f>zaaktype!A127&amp;" ["&amp;zaaktype!B127&amp;"]  \"&amp;B245</f>
        <v>2.09.02.04 [Repressief]  \Handhavingsverzoek behandelen ROK agrarisch</v>
      </c>
      <c r="B245" s="18" t="str">
        <f>zaaktype!C127</f>
        <v>Handhavingsverzoek behandelen ROK agrarisch</v>
      </c>
      <c r="D245" s="3" t="str">
        <f>zaaktype!G127</f>
        <v>Handhavingsverzoek behandelen</v>
      </c>
      <c r="H245" s="28" t="str">
        <f>zaaktype!F127</f>
        <v>€ 113,-/h</v>
      </c>
      <c r="L245" s="4" t="str">
        <f>zaaktype!D127</f>
        <v>WP basis</v>
      </c>
      <c r="M245" s="4" t="str">
        <f>zaaktype!E127</f>
        <v>WP basis</v>
      </c>
    </row>
    <row r="246" spans="1:13" hidden="1" x14ac:dyDescent="0.4">
      <c r="A246" s="18" t="str">
        <f>zaaktype!A128&amp;" ["&amp;zaaktype!B128&amp;"]  \"&amp;B246</f>
        <v>2.09.04.01 [Repressief]  \Repressief toezicht Wabo, Wbb</v>
      </c>
      <c r="B246" s="18" t="str">
        <f>zaaktype!C128</f>
        <v>Repressief toezicht Wabo, Wbb</v>
      </c>
      <c r="D246" s="3" t="str">
        <f>zaaktype!G128</f>
        <v>Controle uitvoeren</v>
      </c>
      <c r="H246" s="28" t="str">
        <f>zaaktype!F128</f>
        <v>€ 101,-/h</v>
      </c>
      <c r="L246" s="4" t="str">
        <f>zaaktype!D128</f>
        <v>WP basis</v>
      </c>
      <c r="M246" s="4" t="str">
        <f>zaaktype!E128</f>
        <v>WP basis</v>
      </c>
    </row>
    <row r="247" spans="1:13" hidden="1" x14ac:dyDescent="0.4">
      <c r="A247" s="18" t="str">
        <f>zaaktype!A129&amp;" ["&amp;zaaktype!B129&amp;"]  \"&amp;B247</f>
        <v>2.09.04.02 [Repressief]  \Repressief toezicht (o.a. Wnb, Ontgrondingen, Waterwet, Whvbz)</v>
      </c>
      <c r="B247" s="18" t="str">
        <f>zaaktype!C129</f>
        <v>Repressief toezicht (o.a. Wnb, Ontgrondingen, Waterwet, Whvbz)</v>
      </c>
      <c r="D247" s="3" t="str">
        <f>zaaktype!G129</f>
        <v>Controle uitvoeren</v>
      </c>
      <c r="H247" s="28" t="str">
        <f>zaaktype!F129</f>
        <v>€ 101,-/h</v>
      </c>
      <c r="L247" s="4" t="str">
        <f>zaaktype!D129</f>
        <v>nvt</v>
      </c>
      <c r="M247" s="4" t="str">
        <f>zaaktype!E129</f>
        <v>Verzoek</v>
      </c>
    </row>
    <row r="248" spans="1:13" hidden="1" x14ac:dyDescent="0.4">
      <c r="A248" s="18" t="str">
        <f>zaaktype!A130&amp;" ["&amp;zaaktype!B130&amp;"]  \"&amp;B248</f>
        <v>2.09.04.03 [Repressief]  \Repressief toezicht Wabo ROK industrieel</v>
      </c>
      <c r="B248" s="18" t="str">
        <f>zaaktype!C130</f>
        <v>Repressief toezicht Wabo ROK industrieel</v>
      </c>
      <c r="D248" s="3" t="str">
        <f>zaaktype!G130</f>
        <v>Controle uitvoeren</v>
      </c>
      <c r="H248" s="28" t="str">
        <f>zaaktype!F130</f>
        <v>€ 101,-/h</v>
      </c>
      <c r="L248" s="4" t="str">
        <f>zaaktype!D130</f>
        <v>WP basis</v>
      </c>
      <c r="M248" s="4" t="str">
        <f>zaaktype!E130</f>
        <v>WP basis</v>
      </c>
    </row>
    <row r="249" spans="1:13" hidden="1" x14ac:dyDescent="0.4">
      <c r="A249" s="18" t="str">
        <f>zaaktype!A131&amp;" ["&amp;zaaktype!B131&amp;"]  \"&amp;B249</f>
        <v>2.09.04.04 [Repressief]  \Repressief toezicht Wabo ROK agrarisch</v>
      </c>
      <c r="B249" s="18" t="str">
        <f>zaaktype!C131</f>
        <v>Repressief toezicht Wabo ROK agrarisch</v>
      </c>
      <c r="D249" s="3" t="str">
        <f>zaaktype!G131</f>
        <v>Controle uitvoeren</v>
      </c>
      <c r="H249" s="28" t="str">
        <f>zaaktype!F131</f>
        <v>€ 101,-/h</v>
      </c>
      <c r="L249" s="4" t="str">
        <f>zaaktype!D131</f>
        <v>WP basis</v>
      </c>
      <c r="M249" s="4" t="str">
        <f>zaaktype!E131</f>
        <v>WP basis</v>
      </c>
    </row>
    <row r="250" spans="1:13" hidden="1" x14ac:dyDescent="0.4">
      <c r="A250" s="18" t="str">
        <f>zaaktype!A132&amp;" ["&amp;zaaktype!B132&amp;"]  \"&amp;B250</f>
        <v>2.09.05.01 [Repressief]  \Strafrecht Wabo, Wbb</v>
      </c>
      <c r="B250" s="18" t="str">
        <f>zaaktype!C132</f>
        <v>Strafrecht Wabo, Wbb</v>
      </c>
      <c r="D250" s="3" t="str">
        <f>zaaktype!G132</f>
        <v>nog invullen</v>
      </c>
      <c r="H250" s="28" t="str">
        <f>zaaktype!F132</f>
        <v>€ 101,-/h</v>
      </c>
      <c r="L250" s="4" t="str">
        <f>zaaktype!D132</f>
        <v>WP basis</v>
      </c>
      <c r="M250" s="4" t="str">
        <f>zaaktype!E132</f>
        <v>WP basis</v>
      </c>
    </row>
    <row r="251" spans="1:13" hidden="1" x14ac:dyDescent="0.4">
      <c r="A251" s="18" t="str">
        <f>zaaktype!A133&amp;" ["&amp;zaaktype!B133&amp;"]  \"&amp;B251</f>
        <v>2.09.05.02 [Repressief]  \Strafrecht o.a. Wnb, Ontgrondingen, Waterwet, Whvbz</v>
      </c>
      <c r="B251" s="18" t="str">
        <f>zaaktype!C133</f>
        <v>Strafrecht o.a. Wnb, Ontgrondingen, Waterwet, Whvbz</v>
      </c>
      <c r="D251" s="3" t="str">
        <f>zaaktype!G133</f>
        <v>nog invullen</v>
      </c>
      <c r="H251" s="28" t="str">
        <f>zaaktype!F133</f>
        <v>€ 101,-/h</v>
      </c>
      <c r="L251" s="4" t="str">
        <f>zaaktype!D133</f>
        <v>nvt</v>
      </c>
      <c r="M251" s="4" t="str">
        <f>zaaktype!E133</f>
        <v>Verzoek</v>
      </c>
    </row>
    <row r="252" spans="1:13" hidden="1" x14ac:dyDescent="0.4">
      <c r="A252" s="18" t="str">
        <f>zaaktype!A134&amp;" ["&amp;zaaktype!B134&amp;"]  \"&amp;B252</f>
        <v>2.09.05.03 [Repressief]  \Strafrecht ROK industrieel</v>
      </c>
      <c r="B252" s="18" t="str">
        <f>zaaktype!C134</f>
        <v>Strafrecht ROK industrieel</v>
      </c>
      <c r="D252" s="3" t="str">
        <f>zaaktype!G134</f>
        <v>nog invullen</v>
      </c>
      <c r="H252" s="28" t="str">
        <f>zaaktype!F134</f>
        <v>€ 101,-/h</v>
      </c>
      <c r="L252" s="4" t="str">
        <f>zaaktype!D134</f>
        <v>WP basis</v>
      </c>
      <c r="M252" s="4" t="str">
        <f>zaaktype!E134</f>
        <v>WP basis</v>
      </c>
    </row>
    <row r="253" spans="1:13" hidden="1" x14ac:dyDescent="0.4">
      <c r="A253" s="18" t="str">
        <f>zaaktype!A135&amp;" ["&amp;zaaktype!B135&amp;"]  \"&amp;B253</f>
        <v>2.09.05.04 [Repressief]  \Strafrecht ROK agrarisch</v>
      </c>
      <c r="B253" s="18" t="str">
        <f>zaaktype!C135</f>
        <v>Strafrecht ROK agrarisch</v>
      </c>
      <c r="D253" s="3" t="str">
        <f>zaaktype!G135</f>
        <v>nog invullen</v>
      </c>
      <c r="H253" s="28" t="str">
        <f>zaaktype!F135</f>
        <v>€ 101,-/h</v>
      </c>
      <c r="L253" s="4" t="str">
        <f>zaaktype!D135</f>
        <v>WP basis</v>
      </c>
      <c r="M253" s="4" t="str">
        <f>zaaktype!E135</f>
        <v>WP basis</v>
      </c>
    </row>
    <row r="254" spans="1:13" hidden="1" x14ac:dyDescent="0.4">
      <c r="A254" s="18" t="str">
        <f>zaaktype!A136&amp;" ["&amp;zaaktype!B136&amp;"]  \"&amp;B254</f>
        <v>2.09.08.01 [Repressief]  \Opstellen voornemen bestuursrechtelijk handhaven Wabo, Wbb</v>
      </c>
      <c r="B254" s="18" t="str">
        <f>zaaktype!C136</f>
        <v>Opstellen voornemen bestuursrechtelijk handhaven Wabo, Wbb</v>
      </c>
      <c r="D254" s="3" t="str">
        <f>zaaktype!G136</f>
        <v>Handhavingsbesluit nemen</v>
      </c>
      <c r="H254" s="28" t="str">
        <f>zaaktype!F136</f>
        <v>€ 113,-/h</v>
      </c>
      <c r="L254" s="4" t="str">
        <f>zaaktype!D136</f>
        <v>WP basis</v>
      </c>
      <c r="M254" s="4" t="str">
        <f>zaaktype!E136</f>
        <v>WP basis</v>
      </c>
    </row>
    <row r="255" spans="1:13" hidden="1" x14ac:dyDescent="0.4">
      <c r="A255" s="18" t="str">
        <f>zaaktype!A137&amp;" ["&amp;zaaktype!B137&amp;"]  \"&amp;B255</f>
        <v>2.09.08.02 [Repressief]  \Opstellen voornemen bestuursrechtelijk handhaven overig (o.a. Wnb, Ontgrondingen, Waterwet, Whvbz)</v>
      </c>
      <c r="B255" s="18" t="str">
        <f>zaaktype!C137</f>
        <v>Opstellen voornemen bestuursrechtelijk handhaven overig (o.a. Wnb, Ontgrondingen, Waterwet, Whvbz)</v>
      </c>
      <c r="D255" s="3" t="str">
        <f>zaaktype!G137</f>
        <v>Handhavingsbesluit nemen</v>
      </c>
      <c r="H255" s="28" t="str">
        <f>zaaktype!F137</f>
        <v>€ 113,-/h</v>
      </c>
      <c r="L255" s="4" t="str">
        <f>zaaktype!D137</f>
        <v>nvt</v>
      </c>
      <c r="M255" s="4" t="str">
        <f>zaaktype!E137</f>
        <v>Verzoek</v>
      </c>
    </row>
    <row r="256" spans="1:13" hidden="1" x14ac:dyDescent="0.4">
      <c r="A256" s="18" t="str">
        <f>zaaktype!A138&amp;" ["&amp;zaaktype!B138&amp;"]  \"&amp;B256</f>
        <v>2.09.08.03 [Repressief]  \Opstellen voornemen bestuursrechtelijk handhaven Wabo ROK industrieel</v>
      </c>
      <c r="B256" s="18" t="str">
        <f>zaaktype!C138</f>
        <v>Opstellen voornemen bestuursrechtelijk handhaven Wabo ROK industrieel</v>
      </c>
      <c r="D256" s="3" t="str">
        <f>zaaktype!G138</f>
        <v>Handhavingsbesluit nemen</v>
      </c>
      <c r="H256" s="28" t="str">
        <f>zaaktype!F138</f>
        <v>€ 113,-/h</v>
      </c>
      <c r="L256" s="4" t="str">
        <f>zaaktype!D138</f>
        <v>WP basis</v>
      </c>
      <c r="M256" s="4" t="str">
        <f>zaaktype!E138</f>
        <v>WP basis</v>
      </c>
    </row>
    <row r="257" spans="1:13" hidden="1" x14ac:dyDescent="0.4">
      <c r="A257" s="18" t="str">
        <f>zaaktype!A139&amp;" ["&amp;zaaktype!B139&amp;"]  \"&amp;B257</f>
        <v>2.09.08.04 [Repressief]  \Opstellen voornemen bestuursrechtelijk handhaven Wabo ROK agrarisch</v>
      </c>
      <c r="B257" s="18" t="str">
        <f>zaaktype!C139</f>
        <v>Opstellen voornemen bestuursrechtelijk handhaven Wabo ROK agrarisch</v>
      </c>
      <c r="D257" s="3" t="str">
        <f>zaaktype!G139</f>
        <v>Handhavingsbesluit nemen</v>
      </c>
      <c r="H257" s="28" t="str">
        <f>zaaktype!F139</f>
        <v>€ 113,-/h</v>
      </c>
      <c r="L257" s="4" t="str">
        <f>zaaktype!D139</f>
        <v>WP basis</v>
      </c>
      <c r="M257" s="4" t="str">
        <f>zaaktype!E139</f>
        <v>WP basis</v>
      </c>
    </row>
    <row r="258" spans="1:13" hidden="1" x14ac:dyDescent="0.4">
      <c r="A258" s="18" t="str">
        <f>zaaktype!A140&amp;" ["&amp;zaaktype!B140&amp;"]  \"&amp;B258</f>
        <v>2.09.09.01a [Repressief]  \Opstellen besluit bestuursrechtelijk handhaven Wabo, Wbb</v>
      </c>
      <c r="B258" s="18" t="str">
        <f>zaaktype!C140</f>
        <v>Opstellen besluit bestuursrechtelijk handhaven Wabo, Wbb</v>
      </c>
      <c r="D258" s="3" t="str">
        <f>zaaktype!G140</f>
        <v>Handhavingsbesluit nemen</v>
      </c>
      <c r="H258" s="28" t="str">
        <f>zaaktype!F140</f>
        <v>€ 113,-/h</v>
      </c>
      <c r="L258" s="4" t="str">
        <f>zaaktype!D140</f>
        <v>WP basis</v>
      </c>
      <c r="M258" s="4" t="str">
        <f>zaaktype!E140</f>
        <v>WP basis</v>
      </c>
    </row>
    <row r="259" spans="1:13" hidden="1" x14ac:dyDescent="0.4">
      <c r="A259" s="18" t="str">
        <f>zaaktype!A141&amp;" ["&amp;zaaktype!B141&amp;"]  \"&amp;B259</f>
        <v>2.09.09.01b [Repressief]  \Opstellen besluit bestuursrechtelijk handhaven Wabo, Wbb</v>
      </c>
      <c r="B259" s="18" t="str">
        <f>zaaktype!C141</f>
        <v>Opstellen besluit bestuursrechtelijk handhaven Wabo, Wbb</v>
      </c>
      <c r="D259" s="3" t="str">
        <f>zaaktype!G141</f>
        <v>Last onder dwangsom ten uitvoer leggen</v>
      </c>
      <c r="H259" s="28" t="str">
        <f>zaaktype!F141</f>
        <v>€ 113,-/h</v>
      </c>
      <c r="L259" s="4" t="str">
        <f>zaaktype!D141</f>
        <v>WP basis</v>
      </c>
      <c r="M259" s="4" t="str">
        <f>zaaktype!E141</f>
        <v>WP basis</v>
      </c>
    </row>
    <row r="260" spans="1:13" hidden="1" x14ac:dyDescent="0.4">
      <c r="A260" s="18" t="str">
        <f>zaaktype!A142&amp;" ["&amp;zaaktype!B142&amp;"]  \"&amp;B260</f>
        <v>2.09.09.02 [Repressief]  \Opstellen besluit bestuursrechtelijk handhaven overig (o.a. Wnb, Ontgrondingen, Waterwet, Whvbz)</v>
      </c>
      <c r="B260" s="18" t="str">
        <f>zaaktype!C142</f>
        <v>Opstellen besluit bestuursrechtelijk handhaven overig (o.a. Wnb, Ontgrondingen, Waterwet, Whvbz)</v>
      </c>
      <c r="D260" s="3" t="str">
        <f>zaaktype!G142</f>
        <v>Handhavingsbesluit nemen</v>
      </c>
      <c r="H260" s="28" t="str">
        <f>zaaktype!F142</f>
        <v>€ 113,-/h</v>
      </c>
      <c r="L260" s="4" t="str">
        <f>zaaktype!D142</f>
        <v>Verzoek</v>
      </c>
      <c r="M260" s="4" t="str">
        <f>zaaktype!E142</f>
        <v>Verzoek</v>
      </c>
    </row>
    <row r="261" spans="1:13" hidden="1" x14ac:dyDescent="0.4">
      <c r="A261" s="18" t="str">
        <f>zaaktype!A143&amp;" ["&amp;zaaktype!B143&amp;"]  \"&amp;B261</f>
        <v xml:space="preserve">2.09.09.03a [Repressief]  \Opstellen besluit bestuursrechtelijk handhaven Wabo ROK industrieel </v>
      </c>
      <c r="B261" s="18" t="str">
        <f>zaaktype!C143</f>
        <v xml:space="preserve">Opstellen besluit bestuursrechtelijk handhaven Wabo ROK industrieel </v>
      </c>
      <c r="D261" s="3" t="str">
        <f>zaaktype!G143</f>
        <v>Handhavingsbesluit nemen</v>
      </c>
      <c r="H261" s="28" t="str">
        <f>zaaktype!F143</f>
        <v>€ 113,-/h</v>
      </c>
      <c r="L261" s="4" t="str">
        <f>zaaktype!D143</f>
        <v>WP basis</v>
      </c>
      <c r="M261" s="4" t="str">
        <f>zaaktype!E143</f>
        <v>WP basis</v>
      </c>
    </row>
    <row r="262" spans="1:13" hidden="1" x14ac:dyDescent="0.4">
      <c r="A262" s="18" t="str">
        <f>zaaktype!A144&amp;" ["&amp;zaaktype!B144&amp;"]  \"&amp;B262</f>
        <v xml:space="preserve">2.09.09.03b [Repressief]  \Opstellen besluit bestuursrechtelijk handhaven Wabo ROK industrieel </v>
      </c>
      <c r="B262" s="18" t="str">
        <f>zaaktype!C144</f>
        <v xml:space="preserve">Opstellen besluit bestuursrechtelijk handhaven Wabo ROK industrieel </v>
      </c>
      <c r="D262" s="3" t="str">
        <f>zaaktype!G144</f>
        <v>Last onder dwangsom ten uitvoer leggen</v>
      </c>
      <c r="H262" s="28" t="str">
        <f>zaaktype!F144</f>
        <v>€ 113,-/h</v>
      </c>
      <c r="L262" s="4" t="str">
        <f>zaaktype!D144</f>
        <v>WP basis</v>
      </c>
      <c r="M262" s="4" t="str">
        <f>zaaktype!E144</f>
        <v>WP basis</v>
      </c>
    </row>
    <row r="263" spans="1:13" hidden="1" x14ac:dyDescent="0.4">
      <c r="A263" s="18" t="str">
        <f>zaaktype!A145&amp;" ["&amp;zaaktype!B145&amp;"]  \"&amp;B263</f>
        <v>2.09.09.04a [Repressief]  \Opstellen besluit bestuursrechtelijk handhaven Wabo ROK agrarisch</v>
      </c>
      <c r="B263" s="18" t="str">
        <f>zaaktype!C145</f>
        <v>Opstellen besluit bestuursrechtelijk handhaven Wabo ROK agrarisch</v>
      </c>
      <c r="D263" s="3" t="str">
        <f>zaaktype!G145</f>
        <v>Handhavingsbesluit nemen</v>
      </c>
      <c r="H263" s="28" t="str">
        <f>zaaktype!F145</f>
        <v>€ 113,-/h</v>
      </c>
      <c r="L263" s="4" t="str">
        <f>zaaktype!D145</f>
        <v>WP basis</v>
      </c>
      <c r="M263" s="4" t="str">
        <f>zaaktype!E145</f>
        <v>WP basis</v>
      </c>
    </row>
    <row r="264" spans="1:13" hidden="1" x14ac:dyDescent="0.4">
      <c r="A264" s="18" t="str">
        <f>zaaktype!A146&amp;" ["&amp;zaaktype!B146&amp;"]  \"&amp;B264</f>
        <v>2.09.09.04b [Repressief]  \Opstellen besluit bestuursrechtelijk handhaven Wabo ROK agrarisch</v>
      </c>
      <c r="B264" s="18" t="str">
        <f>zaaktype!C146</f>
        <v>Opstellen besluit bestuursrechtelijk handhaven Wabo ROK agrarisch</v>
      </c>
      <c r="D264" s="3" t="str">
        <f>zaaktype!G146</f>
        <v>Last onder dwangsom ten uitvoer leggen</v>
      </c>
      <c r="H264" s="28" t="str">
        <f>zaaktype!F146</f>
        <v>€ 113,-/h</v>
      </c>
      <c r="L264" s="4" t="str">
        <f>zaaktype!D146</f>
        <v>WP basis</v>
      </c>
      <c r="M264" s="4" t="str">
        <f>zaaktype!E146</f>
        <v>WP basis</v>
      </c>
    </row>
    <row r="265" spans="1:13" hidden="1" x14ac:dyDescent="0.4">
      <c r="A265" s="18" t="str">
        <f>zaaktype!A147&amp;" ["&amp;zaaktype!B147&amp;"]  \"&amp;B265</f>
        <v>3.01.01.01 [Juridisch]  \Zienswijze behandelen (vergunning mandaat) Wabo, Wbb</v>
      </c>
      <c r="B265" s="18" t="str">
        <f>zaaktype!C147</f>
        <v>Zienswijze behandelen (vergunning mandaat) Wabo, Wbb</v>
      </c>
      <c r="D265" s="3" t="str">
        <f>zaaktype!G147</f>
        <v>Zienswijze behandelen</v>
      </c>
      <c r="H265" s="28" t="str">
        <f>zaaktype!F147</f>
        <v>€ 113,-/h</v>
      </c>
      <c r="L265" s="4" t="str">
        <f>zaaktype!D147</f>
        <v>WP basis</v>
      </c>
      <c r="M265" s="4" t="str">
        <f>zaaktype!E147</f>
        <v>WP basis</v>
      </c>
    </row>
    <row r="266" spans="1:13" hidden="1" x14ac:dyDescent="0.4">
      <c r="A266" s="18" t="str">
        <f>zaaktype!A148&amp;" ["&amp;zaaktype!B148&amp;"]  \"&amp;B266</f>
        <v>3.01.01.02 [Juridisch]  \Zienswijze behandelen (vergunning mandaat) overig (oa Wnb, Ontgrondingen, Waterwet, Whvbz)</v>
      </c>
      <c r="B266" s="18" t="str">
        <f>zaaktype!C148</f>
        <v>Zienswijze behandelen (vergunning mandaat) overig (oa Wnb, Ontgrondingen, Waterwet, Whvbz)</v>
      </c>
      <c r="D266" s="3" t="str">
        <f>zaaktype!G148</f>
        <v>nog invullen</v>
      </c>
      <c r="H266" s="28" t="str">
        <f>zaaktype!F148</f>
        <v>€ 113,-/h</v>
      </c>
      <c r="L266" s="4" t="str">
        <f>zaaktype!D148</f>
        <v>Verzoek</v>
      </c>
      <c r="M266" s="4" t="str">
        <f>zaaktype!E148</f>
        <v>Verzoek</v>
      </c>
    </row>
    <row r="267" spans="1:13" hidden="1" x14ac:dyDescent="0.4">
      <c r="A267" s="18" t="str">
        <f>zaaktype!A149&amp;" ["&amp;zaaktype!B149&amp;"]  \"&amp;B267</f>
        <v xml:space="preserve">3.01.02 [Juridisch]  \Advies zienswijze behandelen </v>
      </c>
      <c r="B267" s="18" t="str">
        <f>zaaktype!C149</f>
        <v xml:space="preserve">Advies zienswijze behandelen </v>
      </c>
      <c r="D267" s="3" t="str">
        <f>zaaktype!G149</f>
        <v>Advies verstrekken</v>
      </c>
      <c r="H267" s="28" t="str">
        <f>zaaktype!F149</f>
        <v>€ 113,-/h</v>
      </c>
      <c r="L267" s="4" t="str">
        <f>zaaktype!D149</f>
        <v>WP basis</v>
      </c>
      <c r="M267" s="4" t="str">
        <f>zaaktype!E149</f>
        <v>WP basis</v>
      </c>
    </row>
    <row r="268" spans="1:13" hidden="1" x14ac:dyDescent="0.4">
      <c r="A268" s="18" t="str">
        <f>zaaktype!A150&amp;" ["&amp;zaaktype!B150&amp;"]  \"&amp;B268</f>
        <v>3.02.05.01 [Juridisch]  \Bezwaar behandelen Wabo Wbb th</v>
      </c>
      <c r="B268" s="18" t="str">
        <f>zaaktype!C150</f>
        <v>Bezwaar behandelen Wabo Wbb th</v>
      </c>
      <c r="D268" s="3" t="str">
        <f>zaaktype!G150</f>
        <v>Bezwaar behandelen</v>
      </c>
      <c r="H268" s="28" t="str">
        <f>zaaktype!F150</f>
        <v>€ 113,-/h</v>
      </c>
      <c r="L268" s="4" t="str">
        <f>zaaktype!D150</f>
        <v>WP basis</v>
      </c>
      <c r="M268" s="4" t="str">
        <f>zaaktype!E150</f>
        <v>WP basis</v>
      </c>
    </row>
    <row r="269" spans="1:13" hidden="1" x14ac:dyDescent="0.4">
      <c r="A269" s="18" t="str">
        <f>zaaktype!A151&amp;" ["&amp;zaaktype!B151&amp;"]  \"&amp;B269</f>
        <v>3.02.05.02 [Juridisch]  \Bezwaar behandelen  overig (oa Wnb, Wbb vv, Ontgrondingen, Waterwet, Whvbz)</v>
      </c>
      <c r="B269" s="18" t="str">
        <f>zaaktype!C151</f>
        <v>Bezwaar behandelen  overig (oa Wnb, Wbb vv, Ontgrondingen, Waterwet, Whvbz)</v>
      </c>
      <c r="D269" s="3" t="str">
        <f>zaaktype!G151</f>
        <v>Bezwaar behandelen</v>
      </c>
      <c r="H269" s="28" t="str">
        <f>zaaktype!F151</f>
        <v>€ 113,-/h</v>
      </c>
      <c r="L269" s="4" t="str">
        <f>zaaktype!D151</f>
        <v>Verzoek</v>
      </c>
      <c r="M269" s="4" t="str">
        <f>zaaktype!E151</f>
        <v>Verzoek</v>
      </c>
    </row>
    <row r="270" spans="1:13" hidden="1" x14ac:dyDescent="0.4">
      <c r="A270" s="18" t="str">
        <f>zaaktype!A152&amp;" ["&amp;zaaktype!B152&amp;"]  \"&amp;B270</f>
        <v>3.02.06.01 [Juridisch]  \Beroep behandelen Wabo, Wbb th</v>
      </c>
      <c r="B270" s="18" t="str">
        <f>zaaktype!C152</f>
        <v>Beroep behandelen Wabo, Wbb th</v>
      </c>
      <c r="D270" s="3" t="str">
        <f>zaaktype!G152</f>
        <v>Beroep behandelen</v>
      </c>
      <c r="H270" s="28" t="str">
        <f>zaaktype!F152</f>
        <v>€ 113,-/h</v>
      </c>
      <c r="L270" s="4" t="str">
        <f>zaaktype!D152</f>
        <v>WP basis</v>
      </c>
      <c r="M270" s="4" t="str">
        <f>zaaktype!E152</f>
        <v>WP basis</v>
      </c>
    </row>
    <row r="271" spans="1:13" hidden="1" x14ac:dyDescent="0.4">
      <c r="A271" s="18" t="str">
        <f>zaaktype!A153&amp;" ["&amp;zaaktype!B153&amp;"]  \"&amp;B271</f>
        <v xml:space="preserve">3.02.06.02 [Juridisch]  \Beroep behandelen overig (oa Wnb, Wbb vv, Ontgrondingen, Waterwet, Whvbz) </v>
      </c>
      <c r="B271" s="18" t="str">
        <f>zaaktype!C153</f>
        <v xml:space="preserve">Beroep behandelen overig (oa Wnb, Wbb vv, Ontgrondingen, Waterwet, Whvbz) </v>
      </c>
      <c r="D271" s="3" t="str">
        <f>zaaktype!G153</f>
        <v>Beroep behandelen</v>
      </c>
      <c r="H271" s="28" t="str">
        <f>zaaktype!F153</f>
        <v>€ 113,-/h</v>
      </c>
      <c r="L271" s="4" t="str">
        <f>zaaktype!D153</f>
        <v>Verzoek</v>
      </c>
      <c r="M271" s="4" t="str">
        <f>zaaktype!E153</f>
        <v>Verzoek</v>
      </c>
    </row>
    <row r="272" spans="1:13" hidden="1" x14ac:dyDescent="0.4">
      <c r="A272" s="18" t="str">
        <f>zaaktype!A154&amp;" ["&amp;zaaktype!B154&amp;"]  \"&amp;B272</f>
        <v>3.02.07.01 [Juridisch]  \Hoger beroep (Raad van State) behandelen Wabo, Wbb th</v>
      </c>
      <c r="B272" s="18" t="str">
        <f>zaaktype!C154</f>
        <v>Hoger beroep (Raad van State) behandelen Wabo, Wbb th</v>
      </c>
      <c r="D272" s="3" t="str">
        <f>zaaktype!G154</f>
        <v>Beroep behandelen</v>
      </c>
      <c r="H272" s="28" t="str">
        <f>zaaktype!F154</f>
        <v>€ 113,-/h</v>
      </c>
      <c r="L272" s="4" t="str">
        <f>zaaktype!D154</f>
        <v>WP basis</v>
      </c>
      <c r="M272" s="4" t="str">
        <f>zaaktype!E154</f>
        <v>WP basis</v>
      </c>
    </row>
    <row r="273" spans="1:13" hidden="1" x14ac:dyDescent="0.4">
      <c r="A273" s="18" t="str">
        <f>zaaktype!A155&amp;" ["&amp;zaaktype!B155&amp;"]  \"&amp;B273</f>
        <v xml:space="preserve">3.02.07.02 [Juridisch]  \Hoger beroep (Raad van State) behandelen overig (oa Wnb, Wbb vv, Ontgrondingen, Waterwet, Whvbz) </v>
      </c>
      <c r="B273" s="18" t="str">
        <f>zaaktype!C155</f>
        <v xml:space="preserve">Hoger beroep (Raad van State) behandelen overig (oa Wnb, Wbb vv, Ontgrondingen, Waterwet, Whvbz) </v>
      </c>
      <c r="D273" s="3" t="str">
        <f>zaaktype!G155</f>
        <v>Beroep behandelen</v>
      </c>
      <c r="H273" s="28" t="str">
        <f>zaaktype!F155</f>
        <v>€ 113,-/h</v>
      </c>
      <c r="L273" s="4" t="str">
        <f>zaaktype!D155</f>
        <v>Verzoek</v>
      </c>
      <c r="M273" s="4" t="str">
        <f>zaaktype!E155</f>
        <v>Verzoek</v>
      </c>
    </row>
    <row r="274" spans="1:13" hidden="1" x14ac:dyDescent="0.4">
      <c r="A274" s="18" t="str">
        <f>zaaktype!A156&amp;" ["&amp;zaaktype!B156&amp;"]  \"&amp;B274</f>
        <v>3.02.08.01 [Juridisch]  \Voorlopige voorziening behandelen Wabo, Wbb th</v>
      </c>
      <c r="B274" s="18" t="str">
        <f>zaaktype!C156</f>
        <v>Voorlopige voorziening behandelen Wabo, Wbb th</v>
      </c>
      <c r="D274" s="3" t="str">
        <f>zaaktype!G156</f>
        <v>Voorlopige voorziening behandelen</v>
      </c>
      <c r="H274" s="28" t="str">
        <f>zaaktype!F156</f>
        <v>€ 113,-/h</v>
      </c>
      <c r="L274" s="4" t="str">
        <f>zaaktype!D156</f>
        <v>WP basis</v>
      </c>
      <c r="M274" s="4" t="str">
        <f>zaaktype!E156</f>
        <v>WP basis</v>
      </c>
    </row>
    <row r="275" spans="1:13" hidden="1" x14ac:dyDescent="0.4">
      <c r="A275" s="18" t="str">
        <f>zaaktype!A157&amp;" ["&amp;zaaktype!B157&amp;"]  \"&amp;B275</f>
        <v xml:space="preserve">3.02.08.02 [Juridisch]  \Voorlopige voorziening behandelen overig (oa Wnb, Ontgrondingen, Waterwet, Whvbz) </v>
      </c>
      <c r="B275" s="18" t="str">
        <f>zaaktype!C157</f>
        <v xml:space="preserve">Voorlopige voorziening behandelen overig (oa Wnb, Ontgrondingen, Waterwet, Whvbz) </v>
      </c>
      <c r="D275" s="3" t="str">
        <f>zaaktype!G157</f>
        <v>nog invullen</v>
      </c>
      <c r="H275" s="28" t="str">
        <f>zaaktype!F157</f>
        <v>€ 113,-/h</v>
      </c>
      <c r="L275" s="4" t="str">
        <f>zaaktype!D157</f>
        <v>Verzoek</v>
      </c>
      <c r="M275" s="4" t="str">
        <f>zaaktype!E157</f>
        <v>Verzoek</v>
      </c>
    </row>
    <row r="276" spans="1:13" hidden="1" x14ac:dyDescent="0.4">
      <c r="A276" s="18" t="str">
        <f>zaaktype!A158&amp;" ["&amp;zaaktype!B158&amp;"]  \"&amp;B276</f>
        <v>3.02.08.03 [Juridisch]  \Ondersteuning vanuit vakgebied aan juridische werkzaamheden</v>
      </c>
      <c r="B276" s="18" t="str">
        <f>zaaktype!C158</f>
        <v>Ondersteuning vanuit vakgebied aan juridische werkzaamheden</v>
      </c>
      <c r="D276" s="3" t="str">
        <f>zaaktype!G158</f>
        <v>Advies verstrekken</v>
      </c>
      <c r="H276" s="28" t="str">
        <f>zaaktype!F158</f>
        <v>€ 101,-/h</v>
      </c>
      <c r="L276" s="4" t="str">
        <f>zaaktype!D158</f>
        <v>WP basis</v>
      </c>
      <c r="M276" s="4" t="str">
        <f>zaaktype!E158</f>
        <v>WP basis</v>
      </c>
    </row>
    <row r="277" spans="1:13" hidden="1" x14ac:dyDescent="0.4">
      <c r="A277" s="18" t="str">
        <f>zaaktype!A159&amp;" ["&amp;zaaktype!B159&amp;"]  \"&amp;B277</f>
        <v>3.02.08.04 [Juridisch]  \Ondersteuning vanuit vakgebied aan juridische werkzaamheden</v>
      </c>
      <c r="B277" s="18" t="str">
        <f>zaaktype!C159</f>
        <v>Ondersteuning vanuit vakgebied aan juridische werkzaamheden</v>
      </c>
      <c r="D277" s="3" t="str">
        <f>zaaktype!G159</f>
        <v>nog invullen</v>
      </c>
      <c r="H277" s="28" t="str">
        <f>zaaktype!F159</f>
        <v>€ 101,-/h</v>
      </c>
      <c r="L277" s="4" t="str">
        <f>zaaktype!D159</f>
        <v>verzoek</v>
      </c>
      <c r="M277" s="4" t="str">
        <f>zaaktype!E159</f>
        <v>verzoek</v>
      </c>
    </row>
    <row r="278" spans="1:13" hidden="1" x14ac:dyDescent="0.4">
      <c r="A278" s="18" t="str">
        <f>zaaktype!A160&amp;" ["&amp;zaaktype!B160&amp;"]  \"&amp;B278</f>
        <v>3.03.01 [Juridisch]  \Algemene juridische ondersteuning en juridisch advies complex</v>
      </c>
      <c r="B278" s="18" t="str">
        <f>zaaktype!C160</f>
        <v>Algemene juridische ondersteuning en juridisch advies complex</v>
      </c>
      <c r="D278" s="3" t="str">
        <f>zaaktype!G160</f>
        <v>nog invullen</v>
      </c>
      <c r="H278" s="28" t="str">
        <f>zaaktype!F160</f>
        <v>€ 113,-/h</v>
      </c>
      <c r="L278" s="4" t="str">
        <f>zaaktype!D160</f>
        <v>Verzoek</v>
      </c>
      <c r="M278" s="4" t="str">
        <f>zaaktype!E160</f>
        <v>Verzoek</v>
      </c>
    </row>
    <row r="279" spans="1:13" hidden="1" x14ac:dyDescent="0.4">
      <c r="A279" s="18" t="str">
        <f>zaaktype!A161&amp;" ["&amp;zaaktype!B161&amp;"]  \"&amp;B279</f>
        <v xml:space="preserve">3.03.02.01 [Juridisch]  \Algemene ondersteuning en juridisch advies </v>
      </c>
      <c r="B279" s="18" t="str">
        <f>zaaktype!C161</f>
        <v xml:space="preserve">Algemene ondersteuning en juridisch advies </v>
      </c>
      <c r="D279" s="3" t="str">
        <f>zaaktype!G161</f>
        <v>nog invullen</v>
      </c>
      <c r="H279" s="28" t="str">
        <f>zaaktype!F161</f>
        <v>€ 113,-/h</v>
      </c>
      <c r="L279" s="4" t="str">
        <f>zaaktype!D161</f>
        <v>Verzoek</v>
      </c>
      <c r="M279" s="4" t="str">
        <f>zaaktype!E161</f>
        <v>Verzoek</v>
      </c>
    </row>
    <row r="280" spans="1:13" hidden="1" x14ac:dyDescent="0.4">
      <c r="A280" s="18" t="str">
        <f>zaaktype!A162&amp;" ["&amp;zaaktype!B162&amp;"]  \"&amp;B280</f>
        <v xml:space="preserve">3.03.02.02 [Juridisch]  \Algemene ondersteuning en juridisch advies </v>
      </c>
      <c r="B280" s="18" t="str">
        <f>zaaktype!C162</f>
        <v xml:space="preserve">Algemene ondersteuning en juridisch advies </v>
      </c>
      <c r="D280" s="3" t="str">
        <f>zaaktype!G162</f>
        <v>nog invullen</v>
      </c>
      <c r="H280" s="28" t="str">
        <f>zaaktype!F162</f>
        <v>€ 113,-/h</v>
      </c>
      <c r="L280" s="4" t="str">
        <f>zaaktype!D162</f>
        <v>WP basis</v>
      </c>
      <c r="M280" s="4" t="str">
        <f>zaaktype!E162</f>
        <v>WP Basis</v>
      </c>
    </row>
    <row r="281" spans="1:13" hidden="1" x14ac:dyDescent="0.4">
      <c r="A281" s="18" t="str">
        <f>zaaktype!A163&amp;" ["&amp;zaaktype!B163&amp;"]  \"&amp;B281</f>
        <v xml:space="preserve">4.01.09 [Klachten]  \Registratie klachtafhandeling en ongewoon voorval </v>
      </c>
      <c r="B281" s="18" t="str">
        <f>zaaktype!C163</f>
        <v xml:space="preserve">Registratie klachtafhandeling en ongewoon voorval </v>
      </c>
      <c r="D281" s="3" t="str">
        <f>zaaktype!G163</f>
        <v>Incidentmelding behandelen</v>
      </c>
      <c r="H281" s="28" t="str">
        <f>zaaktype!F163</f>
        <v>€ 92,-/h</v>
      </c>
      <c r="L281" s="4" t="str">
        <f>zaaktype!D163</f>
        <v>WP basis</v>
      </c>
      <c r="M281" s="4" t="str">
        <f>zaaktype!E163</f>
        <v>WP basis</v>
      </c>
    </row>
    <row r="282" spans="1:13" hidden="1" x14ac:dyDescent="0.4">
      <c r="A282" s="18" t="str">
        <f>zaaktype!A164&amp;" ["&amp;zaaktype!B164&amp;"]  \"&amp;B282</f>
        <v>4.01.11 [Klachten]  \Klachtafhandeling en locatiebezoek nav klacht/melding binnen kantoortijd 7:00-22:00 uur</v>
      </c>
      <c r="B282" s="18" t="str">
        <f>zaaktype!C164</f>
        <v>Klachtafhandeling en locatiebezoek nav klacht/melding binnen kantoortijd 7:00-22:00 uur</v>
      </c>
      <c r="D282" s="3" t="str">
        <f>zaaktype!G164</f>
        <v>Incidentmelding behandelen</v>
      </c>
      <c r="H282" s="28" t="str">
        <f>zaaktype!F164</f>
        <v>€ 92,-/h</v>
      </c>
      <c r="L282" s="4" t="str">
        <f>zaaktype!D164</f>
        <v>WP basis</v>
      </c>
      <c r="M282" s="4" t="str">
        <f>zaaktype!E164</f>
        <v>WP basis</v>
      </c>
    </row>
    <row r="283" spans="1:13" hidden="1" x14ac:dyDescent="0.4">
      <c r="A283" s="18" t="str">
        <f>zaaktype!A165&amp;" ["&amp;zaaktype!B165&amp;"]  \"&amp;B283</f>
        <v>4.01.12 [Klachten]  \Klachtafhandeling en locatiebezoek nav klacht/melding buiten kantoortijd 22:00-7:00 uur</v>
      </c>
      <c r="B283" s="18" t="str">
        <f>zaaktype!C165</f>
        <v>Klachtafhandeling en locatiebezoek nav klacht/melding buiten kantoortijd 22:00-7:00 uur</v>
      </c>
      <c r="D283" s="3" t="str">
        <f>zaaktype!G165</f>
        <v>Incidentmelding behandelen</v>
      </c>
      <c r="H283" s="28" t="str">
        <f>zaaktype!F165</f>
        <v>€ 113,-/h</v>
      </c>
      <c r="L283" s="4" t="str">
        <f>zaaktype!D165</f>
        <v>WP basis</v>
      </c>
      <c r="M283" s="4" t="str">
        <f>zaaktype!E165</f>
        <v>WP basis</v>
      </c>
    </row>
    <row r="284" spans="1:13" hidden="1" x14ac:dyDescent="0.4">
      <c r="A284" s="18" t="str">
        <f>zaaktype!A166&amp;" ["&amp;zaaktype!B166&amp;"]  \"&amp;B284</f>
        <v>6.02.17 [Advies RO]  \Verzoek hogere waarde ikv RO (geluid)</v>
      </c>
      <c r="B284" s="18" t="str">
        <f>zaaktype!C166</f>
        <v>Verzoek hogere waarde ikv RO (geluid)</v>
      </c>
      <c r="D284" s="3" t="str">
        <f>zaaktype!G166</f>
        <v>Advies verstrekken</v>
      </c>
      <c r="H284" s="28" t="str">
        <f>zaaktype!F166</f>
        <v>€ 113,-/h</v>
      </c>
      <c r="L284" s="4" t="str">
        <f>zaaktype!D166</f>
        <v>Verzoek</v>
      </c>
      <c r="M284" s="4" t="str">
        <f>zaaktype!E166</f>
        <v>Verzoek</v>
      </c>
    </row>
    <row r="285" spans="1:13" hidden="1" x14ac:dyDescent="0.4">
      <c r="A285" s="18" t="str">
        <f>zaaktype!A167&amp;" ["&amp;zaaktype!B167&amp;"]  \"&amp;B285</f>
        <v>6.02.22 [Advies RO]  \Advies of opstellen milieuparagraaf voor ruimtelijke ontwikkeling</v>
      </c>
      <c r="B285" s="18" t="str">
        <f>zaaktype!C167</f>
        <v>Advies of opstellen milieuparagraaf voor ruimtelijke ontwikkeling</v>
      </c>
      <c r="D285" s="3" t="str">
        <f>zaaktype!G167</f>
        <v>Advies verstrekken</v>
      </c>
      <c r="H285" s="28" t="str">
        <f>zaaktype!F167</f>
        <v>€ 113,-/h</v>
      </c>
      <c r="L285" s="4" t="str">
        <f>zaaktype!D167</f>
        <v>Verzoek</v>
      </c>
      <c r="M285" s="4" t="str">
        <f>zaaktype!E167</f>
        <v>Verzoek</v>
      </c>
    </row>
    <row r="286" spans="1:13" hidden="1" x14ac:dyDescent="0.4">
      <c r="A286" s="18" t="str">
        <f>zaaktype!A168&amp;" ["&amp;zaaktype!B168&amp;"]  \"&amp;B286</f>
        <v>6.03.03 [Advies omgevingskwaliteit]  \Opstellen milieu-effectrapportage</v>
      </c>
      <c r="B286" s="18" t="str">
        <f>zaaktype!C168</f>
        <v>Opstellen milieu-effectrapportage</v>
      </c>
      <c r="D286" s="3" t="str">
        <f>zaaktype!G168</f>
        <v>Advies verstrekken</v>
      </c>
      <c r="H286" s="28" t="str">
        <f>zaaktype!F168</f>
        <v>€ 113,-/h</v>
      </c>
      <c r="L286" s="4" t="str">
        <f>zaaktype!D168</f>
        <v>Verzoek</v>
      </c>
      <c r="M286" s="4" t="str">
        <f>zaaktype!E168</f>
        <v>Verzoek</v>
      </c>
    </row>
    <row r="287" spans="1:13" hidden="1" x14ac:dyDescent="0.4">
      <c r="A287" s="18" t="str">
        <f>zaaktype!A169&amp;" ["&amp;zaaktype!B169&amp;"]  \"&amp;B287</f>
        <v>6.03.10 [Advies omgevingskwaliteit]  \Advies natuur en landschap</v>
      </c>
      <c r="B287" s="18" t="str">
        <f>zaaktype!C169</f>
        <v>Advies natuur en landschap</v>
      </c>
      <c r="D287" s="3" t="str">
        <f>zaaktype!G169</f>
        <v>Advies verstrekken</v>
      </c>
      <c r="H287" s="28" t="str">
        <f>zaaktype!F169</f>
        <v>€ 113,-/h</v>
      </c>
      <c r="L287" s="4" t="str">
        <f>zaaktype!D169</f>
        <v>Verzoek</v>
      </c>
      <c r="M287" s="4" t="str">
        <f>zaaktype!E169</f>
        <v>Verzoek</v>
      </c>
    </row>
    <row r="288" spans="1:13" hidden="1" x14ac:dyDescent="0.4">
      <c r="A288" s="18" t="str">
        <f>zaaktype!A170&amp;" ["&amp;zaaktype!B170&amp;"]  \"&amp;B288</f>
        <v>6.03.11 [Advies omgevingskwaliteit]  \Procesbegeleiding aanpak knelpunten tussen bedrijf en omgeving</v>
      </c>
      <c r="B288" s="18" t="str">
        <f>zaaktype!C170</f>
        <v>Procesbegeleiding aanpak knelpunten tussen bedrijf en omgeving</v>
      </c>
      <c r="D288" s="3" t="str">
        <f>zaaktype!G170</f>
        <v>nog invullen</v>
      </c>
      <c r="H288" s="28" t="str">
        <f>zaaktype!F170</f>
        <v>€ 113,-/h</v>
      </c>
      <c r="L288" s="4" t="str">
        <f>zaaktype!D170</f>
        <v>Verzoek</v>
      </c>
      <c r="M288" s="4" t="str">
        <f>zaaktype!E170</f>
        <v>Verzoek</v>
      </c>
    </row>
    <row r="289" spans="1:13" hidden="1" x14ac:dyDescent="0.4">
      <c r="A289" s="18" t="str">
        <f>zaaktype!A171&amp;" ["&amp;zaaktype!B171&amp;"]  \"&amp;B289</f>
        <v>6.04.01 [Archeologie]  \Hoogwaardig advies archeologie</v>
      </c>
      <c r="B289" s="18" t="str">
        <f>zaaktype!C171</f>
        <v>Hoogwaardig advies archeologie</v>
      </c>
      <c r="D289" s="3" t="str">
        <f>zaaktype!G171</f>
        <v>Advies verstrekken</v>
      </c>
      <c r="H289" s="28" t="str">
        <f>zaaktype!F171</f>
        <v>€ 113,-/h</v>
      </c>
      <c r="L289" s="4" t="str">
        <f>zaaktype!D171</f>
        <v>Verzoek</v>
      </c>
      <c r="M289" s="4" t="str">
        <f>zaaktype!E171</f>
        <v>Verzoek</v>
      </c>
    </row>
    <row r="290" spans="1:13" hidden="1" x14ac:dyDescent="0.4">
      <c r="A290" s="18" t="str">
        <f>zaaktype!A172&amp;" ["&amp;zaaktype!B172&amp;"]  \"&amp;B290</f>
        <v>6.04.03 [Archeologie]  \Beoordeling programma van eisen</v>
      </c>
      <c r="B290" s="18" t="str">
        <f>zaaktype!C172</f>
        <v>Beoordeling programma van eisen</v>
      </c>
      <c r="D290" s="3" t="str">
        <f>zaaktype!G172</f>
        <v>Advies verstrekken</v>
      </c>
      <c r="H290" s="28" t="str">
        <f>zaaktype!F172</f>
        <v>€ 113,-/h</v>
      </c>
      <c r="L290" s="4" t="str">
        <f>zaaktype!D172</f>
        <v>Verzoek</v>
      </c>
      <c r="M290" s="4" t="str">
        <f>zaaktype!E172</f>
        <v>Verzoek</v>
      </c>
    </row>
    <row r="291" spans="1:13" hidden="1" x14ac:dyDescent="0.4">
      <c r="A291" s="18" t="str">
        <f>zaaktype!A173&amp;" ["&amp;zaaktype!B173&amp;"]  \"&amp;B291</f>
        <v>6.04.04 [Archeologie]  \Beoordeling archeologische rapportages BO en IVO-O</v>
      </c>
      <c r="B291" s="18" t="str">
        <f>zaaktype!C173</f>
        <v>Beoordeling archeologische rapportages BO en IVO-O</v>
      </c>
      <c r="D291" s="3" t="str">
        <f>zaaktype!G173</f>
        <v>Advies verstrekken</v>
      </c>
      <c r="H291" s="28" t="str">
        <f>zaaktype!F173</f>
        <v>€ 113,-/h</v>
      </c>
      <c r="L291" s="4" t="str">
        <f>zaaktype!D173</f>
        <v>Verzoek</v>
      </c>
      <c r="M291" s="4" t="str">
        <f>zaaktype!E173</f>
        <v>Verzoek</v>
      </c>
    </row>
    <row r="292" spans="1:13" hidden="1" x14ac:dyDescent="0.4">
      <c r="A292" s="18" t="str">
        <f>zaaktype!A174&amp;" ["&amp;zaaktype!B174&amp;"]  \"&amp;B292</f>
        <v>6.04.05 [Archeologie]  \Beoordeling archeologische rapportages IVO-P en DO</v>
      </c>
      <c r="B292" s="18" t="str">
        <f>zaaktype!C174</f>
        <v>Beoordeling archeologische rapportages IVO-P en DO</v>
      </c>
      <c r="D292" s="3" t="str">
        <f>zaaktype!G174</f>
        <v>Advies verstrekken</v>
      </c>
      <c r="H292" s="28" t="str">
        <f>zaaktype!F174</f>
        <v>€ 113,-/h</v>
      </c>
      <c r="L292" s="4" t="str">
        <f>zaaktype!D174</f>
        <v>Verzoek</v>
      </c>
      <c r="M292" s="4" t="str">
        <f>zaaktype!E174</f>
        <v>Verzoek</v>
      </c>
    </row>
    <row r="293" spans="1:13" hidden="1" x14ac:dyDescent="0.4">
      <c r="A293" s="18" t="str">
        <f>zaaktype!A175&amp;" ["&amp;zaaktype!B175&amp;"]  \"&amp;B293</f>
        <v>6.05.06 [Welstand/monumentenzorg]  \Advisering / commissies erfgoed en omgevingskwaliteit</v>
      </c>
      <c r="B293" s="18" t="str">
        <f>zaaktype!C175</f>
        <v>Advisering / commissies erfgoed en omgevingskwaliteit</v>
      </c>
      <c r="D293" s="3" t="str">
        <f>zaaktype!G175</f>
        <v>Advies verstrekken</v>
      </c>
      <c r="H293" s="28" t="str">
        <f>zaaktype!F175</f>
        <v>€ 113,-/h</v>
      </c>
      <c r="L293" s="4" t="str">
        <f>zaaktype!D175</f>
        <v>Verzoek</v>
      </c>
      <c r="M293" s="4" t="str">
        <f>zaaktype!E175</f>
        <v>Verzoek</v>
      </c>
    </row>
    <row r="294" spans="1:13" hidden="1" x14ac:dyDescent="0.4">
      <c r="A294" s="18" t="str">
        <f>zaaktype!A176&amp;" ["&amp;zaaktype!B176&amp;"]  \"&amp;B294</f>
        <v>6.05.07 [Welstand/monumentenzorg]  \Beleidsondersteuning erfgoed en omgevingskwaliteit</v>
      </c>
      <c r="B294" s="18" t="str">
        <f>zaaktype!C176</f>
        <v>Beleidsondersteuning erfgoed en omgevingskwaliteit</v>
      </c>
      <c r="D294" s="3" t="str">
        <f>zaaktype!G176</f>
        <v>Advies verstrekken</v>
      </c>
      <c r="H294" s="28" t="str">
        <f>zaaktype!F176</f>
        <v>€ 113,-/h</v>
      </c>
      <c r="L294" s="4" t="str">
        <f>zaaktype!D176</f>
        <v>Verzoek</v>
      </c>
      <c r="M294" s="4" t="str">
        <f>zaaktype!E176</f>
        <v>Verzoek</v>
      </c>
    </row>
    <row r="295" spans="1:13" hidden="1" x14ac:dyDescent="0.4">
      <c r="A295" s="18" t="str">
        <f>zaaktype!A177&amp;" ["&amp;zaaktype!B177&amp;"]  \"&amp;B295</f>
        <v>6.06.01 [Plattelandsontwikkeling]  \Hoogwaardig advies plattelandsontwikkeling</v>
      </c>
      <c r="B295" s="18" t="str">
        <f>zaaktype!C177</f>
        <v>Hoogwaardig advies plattelandsontwikkeling</v>
      </c>
      <c r="D295" s="3" t="str">
        <f>zaaktype!G177</f>
        <v>Advies verstrekken</v>
      </c>
      <c r="H295" s="28" t="str">
        <f>zaaktype!F177</f>
        <v>€ 113,-/h</v>
      </c>
      <c r="L295" s="4" t="str">
        <f>zaaktype!D177</f>
        <v>Verzoek</v>
      </c>
      <c r="M295" s="4" t="str">
        <f>zaaktype!E177</f>
        <v>Verzoek</v>
      </c>
    </row>
    <row r="296" spans="1:13" hidden="1" x14ac:dyDescent="0.4">
      <c r="A296" s="18" t="str">
        <f>zaaktype!A178&amp;" ["&amp;zaaktype!B178&amp;"]  \"&amp;B296</f>
        <v>6.06.02 [Plattelandsontwikkeling]  \Advies plattelandsontwikkeling</v>
      </c>
      <c r="B296" s="18" t="str">
        <f>zaaktype!C178</f>
        <v>Advies plattelandsontwikkeling</v>
      </c>
      <c r="D296" s="3" t="str">
        <f>zaaktype!G178</f>
        <v>nog invullen</v>
      </c>
      <c r="H296" s="28" t="str">
        <f>zaaktype!F178</f>
        <v>€ 113,-/h</v>
      </c>
      <c r="L296" s="4" t="str">
        <f>zaaktype!D178</f>
        <v>Verzoek</v>
      </c>
      <c r="M296" s="4" t="str">
        <f>zaaktype!E178</f>
        <v>Verzoek</v>
      </c>
    </row>
    <row r="297" spans="1:13" hidden="1" x14ac:dyDescent="0.4">
      <c r="A297" s="18" t="str">
        <f>zaaktype!A179&amp;" ["&amp;zaaktype!B179&amp;"]  \"&amp;B297</f>
        <v>6.06.03 [Plattelandsontwikkeling]  \Technische advisering en begeleiding projecten</v>
      </c>
      <c r="B297" s="18" t="str">
        <f>zaaktype!C179</f>
        <v>Technische advisering en begeleiding projecten</v>
      </c>
      <c r="D297" s="3" t="str">
        <f>zaaktype!G179</f>
        <v>nog invullen</v>
      </c>
      <c r="H297" s="28" t="str">
        <f>zaaktype!F179</f>
        <v>€ 101,-/h</v>
      </c>
      <c r="L297" s="4" t="str">
        <f>zaaktype!D179</f>
        <v>Verzoek</v>
      </c>
      <c r="M297" s="4" t="str">
        <f>zaaktype!E179</f>
        <v>Verzoek</v>
      </c>
    </row>
    <row r="298" spans="1:13" hidden="1" x14ac:dyDescent="0.4">
      <c r="A298" s="18" t="str">
        <f>zaaktype!A180&amp;" ["&amp;zaaktype!B180&amp;"]  \"&amp;B298</f>
        <v>7.05.01 [Communicatie]  \Communicatiestrategie en -advies</v>
      </c>
      <c r="B298" s="18" t="str">
        <f>zaaktype!C180</f>
        <v>Communicatiestrategie en -advies</v>
      </c>
      <c r="D298" s="3" t="str">
        <f>zaaktype!G180</f>
        <v>nog invullen</v>
      </c>
      <c r="H298" s="28" t="str">
        <f>zaaktype!F180</f>
        <v>€ 113,-/h</v>
      </c>
      <c r="L298" s="4" t="str">
        <f>zaaktype!D180</f>
        <v>Verzoek</v>
      </c>
      <c r="M298" s="4" t="str">
        <f>zaaktype!E180</f>
        <v>Verzoek</v>
      </c>
    </row>
    <row r="299" spans="1:13" hidden="1" x14ac:dyDescent="0.4">
      <c r="A299" s="18" t="str">
        <f>zaaktype!A181&amp;" ["&amp;zaaktype!B181&amp;"]  \"&amp;B299</f>
        <v>7.05.02 [Communicatie]  \Communicatieuitvoering en -ondersteuning</v>
      </c>
      <c r="B299" s="18" t="str">
        <f>zaaktype!C181</f>
        <v>Communicatieuitvoering en -ondersteuning</v>
      </c>
      <c r="D299" s="3" t="str">
        <f>zaaktype!G181</f>
        <v>nog invullen</v>
      </c>
      <c r="H299" s="28" t="str">
        <f>zaaktype!F181</f>
        <v>€ 101,-/h</v>
      </c>
      <c r="L299" s="4" t="str">
        <f>zaaktype!D181</f>
        <v>Verzoek</v>
      </c>
      <c r="M299" s="4" t="str">
        <f>zaaktype!E181</f>
        <v>Verzoek</v>
      </c>
    </row>
    <row r="300" spans="1:13" hidden="1" x14ac:dyDescent="0.4">
      <c r="A300" s="18" t="str">
        <f>zaaktype!A182&amp;" ["&amp;zaaktype!B182&amp;"]  \"&amp;B300</f>
        <v>9.01.06 [Bodem ]  \Advies (water)bodemonderzoeken en -sanering / advies bodem Wbb</v>
      </c>
      <c r="B300" s="18" t="str">
        <f>zaaktype!C182</f>
        <v>Advies (water)bodemonderzoeken en -sanering / advies bodem Wbb</v>
      </c>
      <c r="D300" s="3" t="str">
        <f>zaaktype!G182</f>
        <v>Advies verstrekken</v>
      </c>
      <c r="H300" s="28" t="str">
        <f>zaaktype!F182</f>
        <v>€ 113,-/h</v>
      </c>
      <c r="L300" s="4" t="str">
        <f>zaaktype!D182</f>
        <v>Verzoek</v>
      </c>
      <c r="M300" s="4" t="str">
        <f>zaaktype!E182</f>
        <v>Verzoek</v>
      </c>
    </row>
    <row r="301" spans="1:13" hidden="1" x14ac:dyDescent="0.4">
      <c r="A301" s="18" t="str">
        <f>zaaktype!A183&amp;" ["&amp;zaaktype!B183&amp;"]  \"&amp;B301</f>
        <v>9.02.10  [Bodem]  \WBB Beschikking ernst/spoed</v>
      </c>
      <c r="B301" s="18" t="str">
        <f>zaaktype!C183</f>
        <v>WBB Beschikking ernst/spoed</v>
      </c>
      <c r="D301" s="3" t="str">
        <f>zaaktype!G183</f>
        <v>Aanvraag beschikking uitgebreid behandelen</v>
      </c>
      <c r="H301" s="28" t="str">
        <f>zaaktype!F183</f>
        <v>€ 113,-/h</v>
      </c>
      <c r="L301" s="4" t="str">
        <f>zaaktype!D183</f>
        <v>Verzoek</v>
      </c>
      <c r="M301" s="4" t="str">
        <f>zaaktype!E183</f>
        <v>Verzoek</v>
      </c>
    </row>
    <row r="302" spans="1:13" hidden="1" x14ac:dyDescent="0.4">
      <c r="A302" s="18" t="str">
        <f>zaaktype!A184&amp;" ["&amp;zaaktype!B184&amp;"]  \"&amp;B302</f>
        <v>9.02.11 [Bodem]  \WBB Beschikking saneringsplan</v>
      </c>
      <c r="B302" s="18" t="str">
        <f>zaaktype!C184</f>
        <v>WBB Beschikking saneringsplan</v>
      </c>
      <c r="D302" s="3" t="str">
        <f>zaaktype!G184</f>
        <v>Aanvraag beschikking uitgebreid behandelen</v>
      </c>
      <c r="H302" s="28" t="str">
        <f>zaaktype!F184</f>
        <v>€ 113,-/h</v>
      </c>
      <c r="L302" s="4" t="str">
        <f>zaaktype!D184</f>
        <v>Verzoek</v>
      </c>
      <c r="M302" s="4" t="str">
        <f>zaaktype!E184</f>
        <v>Verzoek</v>
      </c>
    </row>
    <row r="303" spans="1:13" hidden="1" x14ac:dyDescent="0.4">
      <c r="A303" s="18" t="str">
        <f>zaaktype!A185&amp;" ["&amp;zaaktype!B185&amp;"]  \"&amp;B303</f>
        <v>9.02.12 [Bodem]  \WBB Beschikking ernst/spoed en saneringsplan</v>
      </c>
      <c r="B303" s="18" t="str">
        <f>zaaktype!C185</f>
        <v>WBB Beschikking ernst/spoed en saneringsplan</v>
      </c>
      <c r="D303" s="3" t="str">
        <f>zaaktype!G185</f>
        <v>Aanvraag beschikking uitgebreid behandelen</v>
      </c>
      <c r="H303" s="28" t="str">
        <f>zaaktype!F185</f>
        <v>€ 113,-/h</v>
      </c>
      <c r="L303" s="4" t="str">
        <f>zaaktype!D185</f>
        <v>WP basis</v>
      </c>
      <c r="M303" s="4" t="str">
        <f>zaaktype!E185</f>
        <v>Verzoek</v>
      </c>
    </row>
    <row r="304" spans="1:13" hidden="1" x14ac:dyDescent="0.4">
      <c r="A304" s="18" t="str">
        <f>zaaktype!A186&amp;" ["&amp;zaaktype!B186&amp;"]  \"&amp;B304</f>
        <v>9.02.13 [Bodem]  \Beoordelen Plan van Aanpak</v>
      </c>
      <c r="B304" s="18" t="str">
        <f>zaaktype!C186</f>
        <v>Beoordelen Plan van Aanpak</v>
      </c>
      <c r="D304" s="3" t="str">
        <f>zaaktype!G186</f>
        <v>Advies verstrekken</v>
      </c>
      <c r="H304" s="28" t="str">
        <f>zaaktype!F186</f>
        <v>€ 113,-/h</v>
      </c>
      <c r="L304" s="4" t="str">
        <f>zaaktype!D186</f>
        <v>Verzoek</v>
      </c>
      <c r="M304" s="4" t="str">
        <f>zaaktype!E186</f>
        <v>Verzoek</v>
      </c>
    </row>
    <row r="305" spans="1:13" hidden="1" x14ac:dyDescent="0.4">
      <c r="A305" s="18" t="str">
        <f>zaaktype!A187&amp;" ["&amp;zaaktype!B187&amp;"]  \"&amp;B305</f>
        <v>9.02.15 [Bodem]  \BUS-Melding</v>
      </c>
      <c r="B305" s="18" t="str">
        <f>zaaktype!C187</f>
        <v>BUS-Melding</v>
      </c>
      <c r="D305" s="3" t="str">
        <f>zaaktype!G187</f>
        <v>Melding activiteit behandelen</v>
      </c>
      <c r="H305" s="28" t="str">
        <f>zaaktype!F187</f>
        <v>€ 101,-/h</v>
      </c>
      <c r="L305" s="4" t="str">
        <f>zaaktype!D187</f>
        <v>Verzoek</v>
      </c>
      <c r="M305" s="4" t="str">
        <f>zaaktype!E187</f>
        <v>Verzoek</v>
      </c>
    </row>
    <row r="306" spans="1:13" hidden="1" x14ac:dyDescent="0.4">
      <c r="A306" s="18" t="str">
        <f>zaaktype!A188&amp;" ["&amp;zaaktype!B188&amp;"]  \"&amp;B306</f>
        <v>9.02.16 [Bodem]  \Melding art 8.41</v>
      </c>
      <c r="B306" s="18" t="str">
        <f>zaaktype!C188</f>
        <v>Melding art 8.41</v>
      </c>
      <c r="D306" s="3" t="str">
        <f>zaaktype!G188</f>
        <v>Melding activiteit behandelen</v>
      </c>
      <c r="H306" s="28" t="str">
        <f>zaaktype!F188</f>
        <v>€ 113,-/h</v>
      </c>
      <c r="L306" s="4" t="str">
        <f>zaaktype!D188</f>
        <v>Verzoek</v>
      </c>
      <c r="M306" s="4" t="str">
        <f>zaaktype!E188</f>
        <v>Verzoek</v>
      </c>
    </row>
    <row r="307" spans="1:13" hidden="1" x14ac:dyDescent="0.4">
      <c r="A307" s="18" t="str">
        <f>zaaktype!A189&amp;" ["&amp;zaaktype!B189&amp;"]  \"&amp;B307</f>
        <v>9.02.17 [Bodem]  \Beoordelen nazorg- en monitoringsrapporten</v>
      </c>
      <c r="B307" s="18" t="str">
        <f>zaaktype!C189</f>
        <v>Beoordelen nazorg- en monitoringsrapporten</v>
      </c>
      <c r="D307" s="3" t="str">
        <f>zaaktype!G189</f>
        <v>Advies verstrekken</v>
      </c>
      <c r="H307" s="28" t="str">
        <f>zaaktype!F189</f>
        <v>€ 113,-/h</v>
      </c>
      <c r="L307" s="4" t="str">
        <f>zaaktype!D189</f>
        <v>Verzoek</v>
      </c>
      <c r="M307" s="4" t="str">
        <f>zaaktype!E189</f>
        <v>Verzoek</v>
      </c>
    </row>
    <row r="308" spans="1:13" hidden="1" x14ac:dyDescent="0.4">
      <c r="A308" s="18" t="str">
        <f>zaaktype!A190&amp;" ["&amp;zaaktype!B190&amp;"]  \"&amp;B308</f>
        <v>9.02.18 [Bodem]  \Wijziging op Saneringsplan</v>
      </c>
      <c r="B308" s="18" t="str">
        <f>zaaktype!C190</f>
        <v>Wijziging op Saneringsplan</v>
      </c>
      <c r="D308" s="3" t="str">
        <f>zaaktype!G190</f>
        <v>nog invullen</v>
      </c>
      <c r="H308" s="28" t="str">
        <f>zaaktype!F190</f>
        <v>€ 113,-/h</v>
      </c>
      <c r="L308" s="4" t="str">
        <f>zaaktype!D190</f>
        <v>Verzoek</v>
      </c>
      <c r="M308" s="4" t="str">
        <f>zaaktype!E190</f>
        <v>Verzoek</v>
      </c>
    </row>
    <row r="309" spans="1:13" hidden="1" x14ac:dyDescent="0.4">
      <c r="A309" s="18" t="str">
        <f>zaaktype!A191&amp;" ["&amp;zaaktype!B191&amp;"]  \"&amp;B309</f>
        <v>9.02.19 [Bodem]  \Melding lozen buiten inrichtingen / Melding gesloten bodemenergiesystemen</v>
      </c>
      <c r="B309" s="18" t="str">
        <f>zaaktype!C191</f>
        <v>Melding lozen buiten inrichtingen / Melding gesloten bodemenergiesystemen</v>
      </c>
      <c r="D309" s="3" t="str">
        <f>zaaktype!G191</f>
        <v>Melding activiteit behandelen</v>
      </c>
      <c r="H309" s="28" t="str">
        <f>zaaktype!F191</f>
        <v>€ 101,-/h</v>
      </c>
      <c r="L309" s="4" t="str">
        <f>zaaktype!D191</f>
        <v>WP basis</v>
      </c>
      <c r="M309" s="4" t="str">
        <f>zaaktype!E191</f>
        <v>Verzoek</v>
      </c>
    </row>
    <row r="310" spans="1:13" hidden="1" x14ac:dyDescent="0.4">
      <c r="A310" s="18" t="str">
        <f>zaaktype!A192&amp;" ["&amp;zaaktype!B192&amp;"]  \"&amp;B310</f>
        <v>9.02.20 [Bodem]  \Administratieve en procedurele afhandeling procedures Wbb</v>
      </c>
      <c r="B310" s="18" t="str">
        <f>zaaktype!C192</f>
        <v>Administratieve en procedurele afhandeling procedures Wbb</v>
      </c>
      <c r="D310" s="3" t="str">
        <f>zaaktype!G192</f>
        <v>nog invullen</v>
      </c>
      <c r="H310" s="28" t="str">
        <f>zaaktype!F192</f>
        <v>€ 81,-/h</v>
      </c>
      <c r="L310" s="4" t="str">
        <f>zaaktype!D192</f>
        <v>Verzoek</v>
      </c>
      <c r="M310" s="4" t="str">
        <f>zaaktype!E192</f>
        <v>Verzoek</v>
      </c>
    </row>
    <row r="311" spans="1:13" hidden="1" x14ac:dyDescent="0.4">
      <c r="A311" s="18" t="str">
        <f>zaaktype!A193&amp;" ["&amp;zaaktype!B193&amp;"]  \"&amp;B311</f>
        <v>9.02.21 [Bodem]  \Beoordelen plan van aanpak nieuw geval</v>
      </c>
      <c r="B311" s="18" t="str">
        <f>zaaktype!C193</f>
        <v>Beoordelen plan van aanpak nieuw geval</v>
      </c>
      <c r="D311" s="3" t="str">
        <f>zaaktype!G193</f>
        <v>nog invullen</v>
      </c>
      <c r="H311" s="28" t="str">
        <f>zaaktype!F193</f>
        <v>€ 113,-/h</v>
      </c>
      <c r="L311" s="4" t="str">
        <f>zaaktype!D193</f>
        <v>Verzoek</v>
      </c>
      <c r="M311" s="4" t="str">
        <f>zaaktype!E193</f>
        <v>Verzoek</v>
      </c>
    </row>
    <row r="312" spans="1:13" hidden="1" x14ac:dyDescent="0.4">
      <c r="A312" s="18" t="str">
        <f>zaaktype!A194&amp;" ["&amp;zaaktype!B194&amp;"]  \"&amp;B312</f>
        <v>9.02.22 [Bodem]  \Evaluatie plan van aanpak</v>
      </c>
      <c r="B312" s="18" t="str">
        <f>zaaktype!C194</f>
        <v>Evaluatie plan van aanpak</v>
      </c>
      <c r="D312" s="3" t="str">
        <f>zaaktype!G194</f>
        <v>Advies verstrekken</v>
      </c>
      <c r="H312" s="28" t="str">
        <f>zaaktype!F194</f>
        <v>€ 113,-/h</v>
      </c>
      <c r="L312" s="4" t="str">
        <f>zaaktype!D194</f>
        <v>Verzoek</v>
      </c>
      <c r="M312" s="4" t="str">
        <f>zaaktype!E194</f>
        <v>Verzoek</v>
      </c>
    </row>
    <row r="313" spans="1:13" hidden="1" x14ac:dyDescent="0.4">
      <c r="A313" s="18" t="str">
        <f>zaaktype!A195&amp;" ["&amp;zaaktype!B195&amp;"]  \"&amp;B313</f>
        <v xml:space="preserve">9.02.23 [Bodem]  \Evaluatie plan van aanpak Nieuw geval </v>
      </c>
      <c r="B313" s="18" t="str">
        <f>zaaktype!C195</f>
        <v xml:space="preserve">Evaluatie plan van aanpak Nieuw geval </v>
      </c>
      <c r="D313" s="3" t="str">
        <f>zaaktype!G195</f>
        <v>nog invullen</v>
      </c>
      <c r="H313" s="28" t="str">
        <f>zaaktype!F195</f>
        <v>€ 113,-/h</v>
      </c>
      <c r="L313" s="4" t="str">
        <f>zaaktype!D195</f>
        <v>Verzoek</v>
      </c>
      <c r="M313" s="4" t="str">
        <f>zaaktype!E195</f>
        <v>Verzoek</v>
      </c>
    </row>
    <row r="314" spans="1:13" hidden="1" x14ac:dyDescent="0.4">
      <c r="A314" s="18" t="str">
        <f>zaaktype!A196&amp;" ["&amp;zaaktype!B196&amp;"]  \"&amp;B314</f>
        <v xml:space="preserve">9.02.24 [Bodem]  \Evaluatie saneringsplan </v>
      </c>
      <c r="B314" s="18" t="str">
        <f>zaaktype!C196</f>
        <v xml:space="preserve">Evaluatie saneringsplan </v>
      </c>
      <c r="D314" s="3" t="str">
        <f>zaaktype!G196</f>
        <v>Advies verstrekken</v>
      </c>
      <c r="H314" s="28" t="str">
        <f>zaaktype!F196</f>
        <v>€ 113,-/h</v>
      </c>
      <c r="L314" s="4" t="str">
        <f>zaaktype!D196</f>
        <v>Verzoek</v>
      </c>
      <c r="M314" s="4" t="str">
        <f>zaaktype!E196</f>
        <v>Verzoek</v>
      </c>
    </row>
    <row r="315" spans="1:13" hidden="1" x14ac:dyDescent="0.4">
      <c r="A315" s="18" t="str">
        <f>zaaktype!A197&amp;" ["&amp;zaaktype!B197&amp;"]  \"&amp;B315</f>
        <v>9.02.25 [Bodem]  \Evaluatie BUS-melding</v>
      </c>
      <c r="B315" s="18" t="str">
        <f>zaaktype!C197</f>
        <v>Evaluatie BUS-melding</v>
      </c>
      <c r="D315" s="3" t="str">
        <f>zaaktype!G197</f>
        <v>Melding activiteit behandelen</v>
      </c>
      <c r="H315" s="28" t="str">
        <f>zaaktype!F197</f>
        <v>€ 113,-/h</v>
      </c>
      <c r="L315" s="4" t="str">
        <f>zaaktype!D197</f>
        <v>Verzoek</v>
      </c>
      <c r="M315" s="4" t="str">
        <f>zaaktype!E197</f>
        <v>Verzoek</v>
      </c>
    </row>
    <row r="316" spans="1:13" hidden="1" x14ac:dyDescent="0.4">
      <c r="A316" s="18" t="str">
        <f>zaaktype!A198&amp;" ["&amp;zaaktype!B198&amp;"]  \"&amp;B316</f>
        <v>9.02.26 [Bodem]  \Evaluatie BUS-TUP</v>
      </c>
      <c r="B316" s="18" t="str">
        <f>zaaktype!C198</f>
        <v>Evaluatie BUS-TUP</v>
      </c>
      <c r="D316" s="3" t="str">
        <f>zaaktype!G198</f>
        <v>Melding activiteit behandelen</v>
      </c>
      <c r="H316" s="28" t="str">
        <f>zaaktype!F198</f>
        <v>€ 113,-/h</v>
      </c>
      <c r="L316" s="4" t="str">
        <f>zaaktype!D198</f>
        <v>Verzoek</v>
      </c>
      <c r="M316" s="4" t="str">
        <f>zaaktype!E198</f>
        <v>Verzoek</v>
      </c>
    </row>
    <row r="317" spans="1:13" hidden="1" x14ac:dyDescent="0.4">
      <c r="A317" s="18" t="str">
        <f>zaaktype!A199&amp;" ["&amp;zaaktype!B199&amp;"]  \"&amp;B317</f>
        <v>9.02.27 [Bodem]  \Melding art 28 lid 3</v>
      </c>
      <c r="B317" s="18" t="str">
        <f>zaaktype!C199</f>
        <v>Melding art 28 lid 3</v>
      </c>
      <c r="D317" s="3" t="str">
        <f>zaaktype!G199</f>
        <v>nog invullen</v>
      </c>
      <c r="H317" s="28" t="str">
        <f>zaaktype!F199</f>
        <v>€ 113,-/h</v>
      </c>
      <c r="L317" s="4" t="str">
        <f>zaaktype!D199</f>
        <v>Verzoek</v>
      </c>
      <c r="M317" s="4" t="str">
        <f>zaaktype!E199</f>
        <v>Verzoek</v>
      </c>
    </row>
    <row r="318" spans="1:13" hidden="1" x14ac:dyDescent="0.4">
      <c r="A318" s="18" t="str">
        <f>zaaktype!A200&amp;" ["&amp;zaaktype!B200&amp;"]  \"&amp;B318</f>
        <v>9.02.28 [Bodem]  \Vooroverleg Wbb</v>
      </c>
      <c r="B318" s="18" t="str">
        <f>zaaktype!C200</f>
        <v>Vooroverleg Wbb</v>
      </c>
      <c r="D318" s="3" t="str">
        <f>zaaktype!G200</f>
        <v>Advies verstrekken (informeel) / Vooroverleg voeren</v>
      </c>
      <c r="H318" s="28" t="str">
        <f>zaaktype!F200</f>
        <v>€ 113,-/h</v>
      </c>
      <c r="L318" s="4" t="str">
        <f>zaaktype!D200</f>
        <v>Verzoek</v>
      </c>
      <c r="M318" s="4" t="str">
        <f>zaaktype!E200</f>
        <v>Verzoek</v>
      </c>
    </row>
    <row r="319" spans="1:13" hidden="1" x14ac:dyDescent="0.4">
      <c r="A319" s="18" t="str">
        <f>zaaktype!A201&amp;" ["&amp;zaaktype!B201&amp;"]  \"&amp;B319</f>
        <v>9.02.29 [Bodem]  \BUS-Melding/TUP</v>
      </c>
      <c r="B319" s="18" t="str">
        <f>zaaktype!C201</f>
        <v>BUS-Melding/TUP</v>
      </c>
      <c r="D319" s="3" t="str">
        <f>zaaktype!G201</f>
        <v>Melding activiteit behandelen</v>
      </c>
      <c r="H319" s="28" t="str">
        <f>zaaktype!F201</f>
        <v>€ 101,-/h</v>
      </c>
      <c r="L319" s="4" t="str">
        <f>zaaktype!D201</f>
        <v>Verzoek</v>
      </c>
      <c r="M319" s="4" t="str">
        <f>zaaktype!E201</f>
        <v>Verzoek</v>
      </c>
    </row>
    <row r="320" spans="1:13" hidden="1" x14ac:dyDescent="0.4">
      <c r="A320" s="18" t="str">
        <f>zaaktype!A202&amp;" ["&amp;zaaktype!B202&amp;"]  \"&amp;B320</f>
        <v>10.01.33 [Onderzoek/advies bodem]  \Advies / onderzoek bodem</v>
      </c>
      <c r="B320" s="18" t="str">
        <f>zaaktype!C202</f>
        <v>Advies / onderzoek bodem</v>
      </c>
      <c r="D320" s="3" t="str">
        <f>zaaktype!G202</f>
        <v>Advies verstrekken</v>
      </c>
      <c r="H320" s="28" t="str">
        <f>zaaktype!F202</f>
        <v>€ 113,-/h</v>
      </c>
      <c r="L320" s="4" t="str">
        <f>zaaktype!D202</f>
        <v>Verzoek</v>
      </c>
      <c r="M320" s="4" t="str">
        <f>zaaktype!E202</f>
        <v>Verzoek</v>
      </c>
    </row>
    <row r="321" spans="1:13" hidden="1" x14ac:dyDescent="0.4">
      <c r="A321" s="18" t="str">
        <f>zaaktype!A203&amp;" ["&amp;zaaktype!B203&amp;"]  \"&amp;B321</f>
        <v>10.01.34 [Onderzoek/advies bodem]  \Hoogwaardig advies en senior projectleiding bodem en grondwater</v>
      </c>
      <c r="B321" s="18" t="str">
        <f>zaaktype!C203</f>
        <v>Hoogwaardig advies en senior projectleiding bodem en grondwater</v>
      </c>
      <c r="D321" s="3" t="str">
        <f>zaaktype!G203</f>
        <v>nog invullen</v>
      </c>
      <c r="H321" s="28" t="str">
        <f>zaaktype!F203</f>
        <v>€ 113,-/h</v>
      </c>
      <c r="L321" s="4" t="str">
        <f>zaaktype!D203</f>
        <v>Verzoek</v>
      </c>
      <c r="M321" s="4" t="str">
        <f>zaaktype!E203</f>
        <v>Verzoek</v>
      </c>
    </row>
    <row r="322" spans="1:13" hidden="1" x14ac:dyDescent="0.4">
      <c r="A322" s="18" t="str">
        <f>zaaktype!A204&amp;" ["&amp;zaaktype!B204&amp;"]  \"&amp;B322</f>
        <v>10.03.11 [Onderzoek/advies geluid]  \Zonebeheer industrielawaai</v>
      </c>
      <c r="B322" s="18" t="str">
        <f>zaaktype!C204</f>
        <v>Zonebeheer industrielawaai</v>
      </c>
      <c r="D322" s="3" t="str">
        <f>zaaktype!G204</f>
        <v>Advies verstrekken</v>
      </c>
      <c r="H322" s="28" t="str">
        <f>zaaktype!F204</f>
        <v>€ 113,-/h</v>
      </c>
      <c r="L322" s="4" t="str">
        <f>zaaktype!D204</f>
        <v>Verzoek</v>
      </c>
      <c r="M322" s="4" t="str">
        <f>zaaktype!E204</f>
        <v>Verzoek</v>
      </c>
    </row>
    <row r="323" spans="1:13" hidden="1" x14ac:dyDescent="0.4">
      <c r="A323" s="18" t="str">
        <f>zaaktype!A205&amp;" ["&amp;zaaktype!B205&amp;"]  \"&amp;B323</f>
        <v>10.03.13 [Onderzoek/advies geluid]  \Advies / onderzoek geluid</v>
      </c>
      <c r="B323" s="18" t="str">
        <f>zaaktype!C205</f>
        <v>Advies / onderzoek geluid</v>
      </c>
      <c r="D323" s="3" t="str">
        <f>zaaktype!G205</f>
        <v>Advies verstrekken</v>
      </c>
      <c r="H323" s="28" t="str">
        <f>zaaktype!F205</f>
        <v>€ 113,-/h</v>
      </c>
      <c r="L323" s="4" t="str">
        <f>zaaktype!D205</f>
        <v>Verzoek</v>
      </c>
      <c r="M323" s="4" t="str">
        <f>zaaktype!E205</f>
        <v>WP basis</v>
      </c>
    </row>
    <row r="324" spans="1:13" hidden="1" x14ac:dyDescent="0.4">
      <c r="A324" s="18" t="str">
        <f>zaaktype!A206&amp;" ["&amp;zaaktype!B206&amp;"]  \"&amp;B324</f>
        <v>10.03.14 [Onderzoek/advies geluid]  \Hoogwaardig advies en senior projectleiding geluidsanering</v>
      </c>
      <c r="B324" s="18" t="str">
        <f>zaaktype!C206</f>
        <v>Hoogwaardig advies en senior projectleiding geluidsanering</v>
      </c>
      <c r="D324" s="3" t="str">
        <f>zaaktype!G206</f>
        <v>Advies verstrekken</v>
      </c>
      <c r="H324" s="28" t="str">
        <f>zaaktype!F206</f>
        <v>€ 113,-/h</v>
      </c>
      <c r="L324" s="4" t="str">
        <f>zaaktype!D206</f>
        <v>Verzoek</v>
      </c>
      <c r="M324" s="4" t="str">
        <f>zaaktype!E206</f>
        <v>Verzoek</v>
      </c>
    </row>
    <row r="325" spans="1:13" hidden="1" x14ac:dyDescent="0.4">
      <c r="A325" s="18" t="str">
        <f>zaaktype!A207&amp;" ["&amp;zaaktype!B207&amp;"]  \"&amp;B325</f>
        <v>10.03.15 [Onderzoek/advies geluid]  \Specialistisch advies geluidsanering</v>
      </c>
      <c r="B325" s="18" t="str">
        <f>zaaktype!C207</f>
        <v>Specialistisch advies geluidsanering</v>
      </c>
      <c r="D325" s="3" t="str">
        <f>zaaktype!G207</f>
        <v>Advies verstrekken</v>
      </c>
      <c r="H325" s="28" t="str">
        <f>zaaktype!F207</f>
        <v>€ 113,-/h</v>
      </c>
      <c r="L325" s="4" t="str">
        <f>zaaktype!D207</f>
        <v>Verzoek</v>
      </c>
      <c r="M325" s="4" t="str">
        <f>zaaktype!E207</f>
        <v>Verzoek</v>
      </c>
    </row>
    <row r="326" spans="1:13" hidden="1" x14ac:dyDescent="0.4">
      <c r="A326" s="18" t="str">
        <f>zaaktype!A208&amp;" ["&amp;zaaktype!B208&amp;"]  \"&amp;B326</f>
        <v>10.03.16 [Onderzoek/advies geluid]  \Technisch advies en begeleiding geluidsanering</v>
      </c>
      <c r="B326" s="18" t="str">
        <f>zaaktype!C208</f>
        <v>Technisch advies en begeleiding geluidsanering</v>
      </c>
      <c r="D326" s="3" t="str">
        <f>zaaktype!G208</f>
        <v>Advies verstrekken</v>
      </c>
      <c r="H326" s="28" t="str">
        <f>zaaktype!F208</f>
        <v>€ 101,-/h</v>
      </c>
      <c r="L326" s="4" t="str">
        <f>zaaktype!D208</f>
        <v>Verzoek</v>
      </c>
      <c r="M326" s="4" t="str">
        <f>zaaktype!E208</f>
        <v>Verzoek</v>
      </c>
    </row>
    <row r="327" spans="1:13" hidden="1" x14ac:dyDescent="0.4">
      <c r="A327" s="18" t="str">
        <f>zaaktype!A209&amp;" ["&amp;zaaktype!B209&amp;"]  \"&amp;B327</f>
        <v>10.03.17 [Onderzoek/advies geluid]  \Administratieve ondersteuning geluidsanering</v>
      </c>
      <c r="B327" s="18" t="str">
        <f>zaaktype!C209</f>
        <v>Administratieve ondersteuning geluidsanering</v>
      </c>
      <c r="D327" s="3" t="str">
        <f>zaaktype!G209</f>
        <v>Advies verstrekken</v>
      </c>
      <c r="H327" s="28" t="str">
        <f>zaaktype!F209</f>
        <v>€ 81,-/h</v>
      </c>
      <c r="L327" s="4" t="str">
        <f>zaaktype!D209</f>
        <v>Verzoek</v>
      </c>
      <c r="M327" s="4" t="str">
        <f>zaaktype!E209</f>
        <v>Verzoek</v>
      </c>
    </row>
    <row r="328" spans="1:13" hidden="1" x14ac:dyDescent="0.4">
      <c r="A328" s="18" t="str">
        <f>zaaktype!A210&amp;" ["&amp;zaaktype!B210&amp;"]  \"&amp;B328</f>
        <v>10.04.09 [Onderzoek/advies lucht kwaliteit / geur]  \Specialistisch advies/onderzoek luchtkwaliteit en/of geur</v>
      </c>
      <c r="B328" s="18" t="str">
        <f>zaaktype!C210</f>
        <v>Specialistisch advies/onderzoek luchtkwaliteit en/of geur</v>
      </c>
      <c r="D328" s="3" t="str">
        <f>zaaktype!G210</f>
        <v>Advies verstrekken</v>
      </c>
      <c r="H328" s="28" t="str">
        <f>zaaktype!F210</f>
        <v>€ 113,-/h</v>
      </c>
      <c r="L328" s="4" t="str">
        <f>zaaktype!D210</f>
        <v>Verzoek</v>
      </c>
      <c r="M328" s="4" t="str">
        <f>zaaktype!E210</f>
        <v>WP basis</v>
      </c>
    </row>
    <row r="329" spans="1:13" hidden="1" x14ac:dyDescent="0.4">
      <c r="A329" s="18" t="str">
        <f>zaaktype!A211&amp;" ["&amp;zaaktype!B211&amp;"]  \"&amp;B329</f>
        <v>10.04.10 [Onderzoek/advies lucht kwaliteit / geur]  \Technisch advies/ onderzoek luchtkwaliteit en/of geur</v>
      </c>
      <c r="B329" s="18" t="str">
        <f>zaaktype!C211</f>
        <v>Technisch advies/ onderzoek luchtkwaliteit en/of geur</v>
      </c>
      <c r="D329" s="3" t="str">
        <f>zaaktype!G211</f>
        <v>Advies verstrekken</v>
      </c>
      <c r="H329" s="28" t="str">
        <f>zaaktype!F211</f>
        <v>€ 101,-/h</v>
      </c>
      <c r="L329" s="4" t="str">
        <f>zaaktype!D211</f>
        <v>Verzoek</v>
      </c>
      <c r="M329" s="4" t="str">
        <f>zaaktype!E211</f>
        <v>WP basis</v>
      </c>
    </row>
    <row r="330" spans="1:13" hidden="1" x14ac:dyDescent="0.4">
      <c r="A330" s="18" t="str">
        <f>zaaktype!A212&amp;" ["&amp;zaaktype!B212&amp;"]  \"&amp;B330</f>
        <v>10.04.11 [Onderzoek/advies lucht kwaliteit / geur]  \Hoogwaardig advies/ onderzoek luchtkwaliteit en/of geur</v>
      </c>
      <c r="B330" s="18" t="str">
        <f>zaaktype!C212</f>
        <v>Hoogwaardig advies/ onderzoek luchtkwaliteit en/of geur</v>
      </c>
      <c r="D330" s="3" t="str">
        <f>zaaktype!G212</f>
        <v>Advies verstrekken</v>
      </c>
      <c r="H330" s="28" t="str">
        <f>zaaktype!F212</f>
        <v>€ 113,-/h</v>
      </c>
      <c r="L330" s="4" t="str">
        <f>zaaktype!D212</f>
        <v>Verzoek</v>
      </c>
      <c r="M330" s="4" t="str">
        <f>zaaktype!E212</f>
        <v>WP basis</v>
      </c>
    </row>
    <row r="331" spans="1:13" hidden="1" x14ac:dyDescent="0.4">
      <c r="A331" s="18" t="str">
        <f>zaaktype!A213&amp;" ["&amp;zaaktype!B213&amp;"]  \"&amp;B331</f>
        <v>10.05.07 [Onderzoek/advies externe veiligheid]  \Advies / onderzoek externe veiligheid</v>
      </c>
      <c r="B331" s="18" t="str">
        <f>zaaktype!C213</f>
        <v>Advies / onderzoek externe veiligheid</v>
      </c>
      <c r="D331" s="3" t="str">
        <f>zaaktype!G213</f>
        <v>Advies verstrekken</v>
      </c>
      <c r="H331" s="28" t="str">
        <f>zaaktype!F213</f>
        <v>€ 113,-/h</v>
      </c>
      <c r="L331" s="4" t="str">
        <f>zaaktype!D213</f>
        <v>Verzoek</v>
      </c>
      <c r="M331" s="4" t="str">
        <f>zaaktype!E213</f>
        <v>WP basis</v>
      </c>
    </row>
    <row r="332" spans="1:13" hidden="1" x14ac:dyDescent="0.4">
      <c r="A332" s="18" t="str">
        <f>zaaktype!A214&amp;" ["&amp;zaaktype!B214&amp;"]  \"&amp;B332</f>
        <v>10.06.07 [Onderzoek/advies asbest]  \Advies/onderzoek asbest</v>
      </c>
      <c r="B332" s="18" t="str">
        <f>zaaktype!C214</f>
        <v>Advies/onderzoek asbest</v>
      </c>
      <c r="D332" s="3" t="str">
        <f>zaaktype!G214</f>
        <v>Advies verstrekken</v>
      </c>
      <c r="H332" s="28" t="str">
        <f>zaaktype!F214</f>
        <v>€ 113,-/h</v>
      </c>
      <c r="L332" s="4" t="str">
        <f>zaaktype!D214</f>
        <v>Verzoek</v>
      </c>
      <c r="M332" s="4" t="str">
        <f>zaaktype!E214</f>
        <v>Verzoek</v>
      </c>
    </row>
    <row r="333" spans="1:13" hidden="1" x14ac:dyDescent="0.4">
      <c r="A333" s="18" t="str">
        <f>zaaktype!A215&amp;" ["&amp;zaaktype!B215&amp;"]  \"&amp;B333</f>
        <v>10.09.01 [Onderzoek/  advies]  \Hoogwaardig milieuonderzoek en -advies, senior projectleiding</v>
      </c>
      <c r="B333" s="18" t="str">
        <f>zaaktype!C215</f>
        <v>Hoogwaardig milieuonderzoek en -advies, senior projectleiding</v>
      </c>
      <c r="D333" s="3" t="str">
        <f>zaaktype!G215</f>
        <v>Advies verstrekken</v>
      </c>
      <c r="H333" s="28" t="str">
        <f>zaaktype!F215</f>
        <v>€ 113,-/h</v>
      </c>
      <c r="L333" s="4" t="str">
        <f>zaaktype!D215</f>
        <v>Verzoek</v>
      </c>
      <c r="M333" s="4" t="str">
        <f>zaaktype!E215</f>
        <v>Verzoek</v>
      </c>
    </row>
    <row r="334" spans="1:13" hidden="1" x14ac:dyDescent="0.4">
      <c r="A334" s="18" t="str">
        <f>zaaktype!A216&amp;" ["&amp;zaaktype!B216&amp;"]  \"&amp;B334</f>
        <v>10.09.02 [Onderzoek/  advies]  \Specialistisch milieuonderzoek en -advies, projectleiding</v>
      </c>
      <c r="B334" s="18" t="str">
        <f>zaaktype!C216</f>
        <v>Specialistisch milieuonderzoek en -advies, projectleiding</v>
      </c>
      <c r="D334" s="3" t="str">
        <f>zaaktype!G216</f>
        <v>Advies verstrekken</v>
      </c>
      <c r="H334" s="28" t="str">
        <f>zaaktype!F216</f>
        <v>€ 113,-/h</v>
      </c>
      <c r="L334" s="4" t="str">
        <f>zaaktype!D216</f>
        <v>Verzoek</v>
      </c>
      <c r="M334" s="4" t="str">
        <f>zaaktype!E216</f>
        <v>Verzoek</v>
      </c>
    </row>
    <row r="335" spans="1:13" hidden="1" x14ac:dyDescent="0.4">
      <c r="A335" s="18" t="str">
        <f>zaaktype!A217&amp;" ["&amp;zaaktype!B217&amp;"]  \"&amp;B335</f>
        <v>10.09.03 [Onderzoek/  advies]  \Technische advisering en begeleiding milieuonderzoek</v>
      </c>
      <c r="B335" s="18" t="str">
        <f>zaaktype!C217</f>
        <v>Technische advisering en begeleiding milieuonderzoek</v>
      </c>
      <c r="D335" s="3" t="str">
        <f>zaaktype!G217</f>
        <v>Advies verstrekken</v>
      </c>
      <c r="H335" s="28" t="str">
        <f>zaaktype!F217</f>
        <v>€ 101,-/h</v>
      </c>
      <c r="L335" s="4" t="str">
        <f>zaaktype!D217</f>
        <v>Verzoek</v>
      </c>
      <c r="M335" s="4" t="str">
        <f>zaaktype!E217</f>
        <v>Verzoek</v>
      </c>
    </row>
    <row r="336" spans="1:13" hidden="1" x14ac:dyDescent="0.4">
      <c r="A336" s="18" t="str">
        <f>zaaktype!A218&amp;" ["&amp;zaaktype!B218&amp;"]  \"&amp;B336</f>
        <v>10.09.04 [Onderzoek/  advies]  \Administratieve ondersteuning</v>
      </c>
      <c r="B336" s="18" t="str">
        <f>zaaktype!C218</f>
        <v>Administratieve ondersteuning</v>
      </c>
      <c r="D336" s="3" t="str">
        <f>zaaktype!G218</f>
        <v>Advies verstrekken</v>
      </c>
      <c r="H336" s="28" t="str">
        <f>zaaktype!F218</f>
        <v>€ 81,-/h</v>
      </c>
      <c r="L336" s="4" t="str">
        <f>zaaktype!D218</f>
        <v>Verzoek</v>
      </c>
      <c r="M336" s="4" t="str">
        <f>zaaktype!E218</f>
        <v>Verzoek</v>
      </c>
    </row>
    <row r="337" spans="1:13" hidden="1" x14ac:dyDescent="0.4">
      <c r="A337" s="18" t="str">
        <f>zaaktype!A219&amp;" ["&amp;zaaktype!B219&amp;"]  \"&amp;B337</f>
        <v>10.10.01 [Onderzoek/advies groene wetten]  \Advies/onderzoek groene wetten</v>
      </c>
      <c r="B337" s="18" t="str">
        <f>zaaktype!C219</f>
        <v>Advies/onderzoek groene wetten</v>
      </c>
      <c r="D337" s="3" t="str">
        <f>zaaktype!G219</f>
        <v>Advies verstrekken</v>
      </c>
      <c r="H337" s="28" t="str">
        <f>zaaktype!F219</f>
        <v>€ 113,-/h</v>
      </c>
      <c r="L337" s="4" t="str">
        <f>zaaktype!D219</f>
        <v>Verzoek</v>
      </c>
      <c r="M337" s="4" t="str">
        <f>zaaktype!E219</f>
        <v>WP basis</v>
      </c>
    </row>
    <row r="338" spans="1:13" hidden="1" x14ac:dyDescent="0.4">
      <c r="A338" s="18" t="str">
        <f>zaaktype!A220&amp;" ["&amp;zaaktype!B220&amp;"]  \"&amp;B338</f>
        <v>10.11.01 [Onderzoek/advies duurzaamheid]  \Specialistisch advies duurzaamheid</v>
      </c>
      <c r="B338" s="18" t="str">
        <f>zaaktype!C220</f>
        <v>Specialistisch advies duurzaamheid</v>
      </c>
      <c r="D338" s="3" t="str">
        <f>zaaktype!G220</f>
        <v>Advies verstrekken</v>
      </c>
      <c r="H338" s="28" t="str">
        <f>zaaktype!F220</f>
        <v>€ 113,-/h</v>
      </c>
      <c r="L338" s="4" t="str">
        <f>zaaktype!D220</f>
        <v>Verzoek</v>
      </c>
      <c r="M338" s="4" t="str">
        <f>zaaktype!E220</f>
        <v>Verzoek</v>
      </c>
    </row>
    <row r="339" spans="1:13" hidden="1" x14ac:dyDescent="0.4">
      <c r="A339" s="18" t="str">
        <f>zaaktype!A221&amp;" ["&amp;zaaktype!B221&amp;"]  \"&amp;B339</f>
        <v>10.11.03 [Onderzoek/advies duurzaamheid]  \Energie- en afvaltechnisch advies</v>
      </c>
      <c r="B339" s="18" t="str">
        <f>zaaktype!C221</f>
        <v>Energie- en afvaltechnisch advies</v>
      </c>
      <c r="D339" s="3" t="str">
        <f>zaaktype!G221</f>
        <v>nog invullen</v>
      </c>
      <c r="H339" s="28" t="str">
        <f>zaaktype!F221</f>
        <v>€ 101,-/h</v>
      </c>
      <c r="L339" s="4" t="str">
        <f>zaaktype!D221</f>
        <v>Verzoek</v>
      </c>
      <c r="M339" s="4" t="str">
        <f>zaaktype!E221</f>
        <v>Verzoek</v>
      </c>
    </row>
    <row r="340" spans="1:13" hidden="1" x14ac:dyDescent="0.4">
      <c r="A340" s="18" t="str">
        <f>zaaktype!A222&amp;" ["&amp;zaaktype!B222&amp;"]  \"&amp;B340</f>
        <v>10.12.01 [Advies milieubeleid]  \Hoogwaardig advies milieubeleid</v>
      </c>
      <c r="B340" s="18" t="str">
        <f>zaaktype!C222</f>
        <v>Hoogwaardig advies milieubeleid</v>
      </c>
      <c r="D340" s="3" t="str">
        <f>zaaktype!G222</f>
        <v>nog invullen</v>
      </c>
      <c r="H340" s="28" t="str">
        <f>zaaktype!F222</f>
        <v>€ 113,-/h</v>
      </c>
      <c r="L340" s="4" t="str">
        <f>zaaktype!D222</f>
        <v>Verzoek</v>
      </c>
      <c r="M340" s="4" t="str">
        <f>zaaktype!E222</f>
        <v>Verzoek</v>
      </c>
    </row>
    <row r="341" spans="1:13" hidden="1" x14ac:dyDescent="0.4">
      <c r="A341" s="18" t="str">
        <f>zaaktype!A223&amp;" ["&amp;zaaktype!B223&amp;"]  \"&amp;B341</f>
        <v>10.12.02 [Advies milieubeleid]  \Specialistisch advies milieubeleid</v>
      </c>
      <c r="B341" s="18" t="str">
        <f>zaaktype!C223</f>
        <v>Specialistisch advies milieubeleid</v>
      </c>
      <c r="D341" s="3" t="str">
        <f>zaaktype!G223</f>
        <v>Advies verstrekken</v>
      </c>
      <c r="H341" s="28" t="str">
        <f>zaaktype!F223</f>
        <v>€ 113,-/h</v>
      </c>
      <c r="L341" s="4" t="str">
        <f>zaaktype!D223</f>
        <v>Verzoek</v>
      </c>
      <c r="M341" s="4" t="str">
        <f>zaaktype!E223</f>
        <v>Verzoek</v>
      </c>
    </row>
    <row r="342" spans="1:13" hidden="1" x14ac:dyDescent="0.4">
      <c r="A342" s="18" t="str">
        <f>zaaktype!A224&amp;" ["&amp;zaaktype!B224&amp;"]  \"&amp;B342</f>
        <v>11.01.08 [Geluidmetingen]  \Uitvoering geluidmetingen overdag (maandag t/m vrijdag)</v>
      </c>
      <c r="B342" s="18" t="str">
        <f>zaaktype!C224</f>
        <v>Uitvoering geluidmetingen overdag (maandag t/m vrijdag)</v>
      </c>
      <c r="D342" s="3" t="str">
        <f>zaaktype!G224</f>
        <v>Advies verstrekken</v>
      </c>
      <c r="H342" s="28" t="str">
        <f>zaaktype!F224</f>
        <v>€ 113,-/h</v>
      </c>
      <c r="L342" s="4" t="str">
        <f>zaaktype!D224</f>
        <v>Verzoek</v>
      </c>
      <c r="M342" s="4" t="str">
        <f>zaaktype!E224</f>
        <v>Verzoek</v>
      </c>
    </row>
    <row r="343" spans="1:13" hidden="1" x14ac:dyDescent="0.4">
      <c r="A343" s="18" t="str">
        <f>zaaktype!A225&amp;" ["&amp;zaaktype!B225&amp;"]  \"&amp;B343</f>
        <v>11.01.09 [Geluidmetingen]  \Uitvoering geluidmetingen avond / nacht / weekend</v>
      </c>
      <c r="B343" s="18" t="str">
        <f>zaaktype!C225</f>
        <v>Uitvoering geluidmetingen avond / nacht / weekend</v>
      </c>
      <c r="D343" s="3" t="str">
        <f>zaaktype!G225</f>
        <v>Advies verstrekken</v>
      </c>
      <c r="H343" s="28" t="str">
        <f>zaaktype!F225</f>
        <v>€ 113,-/h</v>
      </c>
      <c r="L343" s="4" t="str">
        <f>zaaktype!D225</f>
        <v>Verzoek</v>
      </c>
      <c r="M343" s="4" t="str">
        <f>zaaktype!E225</f>
        <v>Verzoek</v>
      </c>
    </row>
    <row r="344" spans="1:13" hidden="1" x14ac:dyDescent="0.4">
      <c r="A344" s="18" t="str">
        <f>zaaktype!A226&amp;" ["&amp;zaaktype!B226&amp;"]  \"&amp;B344</f>
        <v>12.02.02a [Ambtelijke en bestuurlijke ondersteuning]  \Detachering niet deelnemers (prijs afhankelijk van opdrachtomschrijving)</v>
      </c>
      <c r="B344" s="18" t="str">
        <f>zaaktype!C226</f>
        <v>Detachering niet deelnemers (prijs afhankelijk van opdrachtomschrijving)</v>
      </c>
      <c r="D344" s="3" t="str">
        <f>zaaktype!G226</f>
        <v>Programma's, projecten en opdrachten</v>
      </c>
      <c r="H344" s="28" t="str">
        <f>zaaktype!F226</f>
        <v>€ 101,-/h</v>
      </c>
      <c r="L344" s="4" t="str">
        <f>zaaktype!D226</f>
        <v>Verzoek</v>
      </c>
      <c r="M344" s="4" t="str">
        <f>zaaktype!E226</f>
        <v>Verzoek</v>
      </c>
    </row>
    <row r="345" spans="1:13" hidden="1" x14ac:dyDescent="0.4">
      <c r="A345" s="18" t="str">
        <f>zaaktype!A227&amp;" ["&amp;zaaktype!B227&amp;"]  \"&amp;B345</f>
        <v>12.02.02b [Ambtelijke en bestuurlijke ondersteuning]  \Detachering niet deelnemers (prijs afhankelijk van opdrachtomschrijving)</v>
      </c>
      <c r="B345" s="18" t="str">
        <f>zaaktype!C227</f>
        <v>Detachering niet deelnemers (prijs afhankelijk van opdrachtomschrijving)</v>
      </c>
      <c r="D345" s="3" t="str">
        <f>zaaktype!G227</f>
        <v>Advies verstrekken</v>
      </c>
      <c r="H345" s="28" t="str">
        <f>zaaktype!F227</f>
        <v>€ 101,-/h</v>
      </c>
      <c r="L345" s="4" t="str">
        <f>zaaktype!D227</f>
        <v>Verzoek</v>
      </c>
      <c r="M345" s="4" t="str">
        <f>zaaktype!E227</f>
        <v>Verzoek</v>
      </c>
    </row>
    <row r="346" spans="1:13" hidden="1" x14ac:dyDescent="0.4">
      <c r="A346" s="18" t="str">
        <f>zaaktype!A228&amp;" ["&amp;zaaktype!B228&amp;"]  \"&amp;B346</f>
        <v>12.02.14 [Ambtelijke en bestuurlijke ondersteuning]  \Coördinatie toezicht en vergunningen</v>
      </c>
      <c r="B346" s="18" t="str">
        <f>zaaktype!C228</f>
        <v>Coördinatie toezicht en vergunningen</v>
      </c>
      <c r="D346" s="3" t="str">
        <f>zaaktype!G228</f>
        <v>nog invullen</v>
      </c>
      <c r="H346" s="28" t="str">
        <f>zaaktype!F228</f>
        <v>€ 113,-/h</v>
      </c>
      <c r="L346" s="4" t="str">
        <f>zaaktype!D228</f>
        <v>WP basis</v>
      </c>
      <c r="M346" s="4" t="str">
        <f>zaaktype!E228</f>
        <v>WP basis</v>
      </c>
    </row>
    <row r="347" spans="1:13" hidden="1" x14ac:dyDescent="0.4">
      <c r="A347" s="18" t="str">
        <f>zaaktype!A229&amp;" ["&amp;zaaktype!B229&amp;"]  \"&amp;B347</f>
        <v>12.02.15 [Ambtelijke en bestuurlijke ondersteuning]  \Gemeentelijke coördinatie</v>
      </c>
      <c r="B347" s="18" t="str">
        <f>zaaktype!C229</f>
        <v>Gemeentelijke coördinatie</v>
      </c>
      <c r="D347" s="3" t="str">
        <f>zaaktype!G229</f>
        <v>nog invullen</v>
      </c>
      <c r="H347" s="28" t="str">
        <f>zaaktype!F229</f>
        <v>€ 113,-/h</v>
      </c>
      <c r="L347" s="4" t="str">
        <f>zaaktype!D229</f>
        <v>WP basis</v>
      </c>
      <c r="M347" s="4" t="str">
        <f>zaaktype!E229</f>
        <v>WP basis</v>
      </c>
    </row>
    <row r="348" spans="1:13" hidden="1" x14ac:dyDescent="0.4">
      <c r="A348" s="18" t="str">
        <f>zaaktype!A230&amp;" ["&amp;zaaktype!B230&amp;"]  \"&amp;B348</f>
        <v>12.02.16 [Ambtelijke en bestuurlijke ondersteuning]  \Accountmanagement</v>
      </c>
      <c r="B348" s="18" t="str">
        <f>zaaktype!C230</f>
        <v>Accountmanagement</v>
      </c>
      <c r="D348" s="3" t="str">
        <f>zaaktype!G230</f>
        <v>nog invullen</v>
      </c>
      <c r="H348" s="28" t="str">
        <f>zaaktype!F230</f>
        <v>€ 113,-/h</v>
      </c>
      <c r="L348" s="4" t="str">
        <f>zaaktype!D230</f>
        <v>WP basis</v>
      </c>
      <c r="M348" s="4" t="str">
        <f>zaaktype!E230</f>
        <v>WP basis</v>
      </c>
    </row>
    <row r="349" spans="1:13" hidden="1" x14ac:dyDescent="0.4">
      <c r="A349" s="18" t="str">
        <f>zaaktype!A231&amp;" ["&amp;zaaktype!B231&amp;"]  \"&amp;B349</f>
        <v>13.01.08 [Informatieverstrekking]  \Informatieverstrekking (burgers, bedrijven, gemeenten, etc.)</v>
      </c>
      <c r="B349" s="18" t="str">
        <f>zaaktype!C231</f>
        <v>Informatieverstrekking (burgers, bedrijven, gemeenten, etc.)</v>
      </c>
      <c r="D349" s="3" t="str">
        <f>zaaktype!G231</f>
        <v>Advies verstrekken</v>
      </c>
      <c r="H349" s="28" t="str">
        <f>zaaktype!F231</f>
        <v>€ 101,-/h</v>
      </c>
      <c r="L349" s="4" t="str">
        <f>zaaktype!D231</f>
        <v>Verzoek</v>
      </c>
      <c r="M349" s="4" t="str">
        <f>zaaktype!E231</f>
        <v>Verzoek</v>
      </c>
    </row>
    <row r="350" spans="1:13" hidden="1" x14ac:dyDescent="0.4">
      <c r="A350" s="18" t="str">
        <f>zaaktype!A232&amp;" ["&amp;zaaktype!B232&amp;"]  \"&amp;B350</f>
        <v>13.02.07 [Milieukartering]  \Opzetten (milieu)kaart of informatiesysteem</v>
      </c>
      <c r="B350" s="18" t="str">
        <f>zaaktype!C232</f>
        <v>Opzetten (milieu)kaart of informatiesysteem</v>
      </c>
      <c r="D350" s="3" t="str">
        <f>zaaktype!G232</f>
        <v>nog invullen</v>
      </c>
      <c r="H350" s="28" t="str">
        <f>zaaktype!F232</f>
        <v>€ 113,-/h</v>
      </c>
      <c r="L350" s="4" t="str">
        <f>zaaktype!D232</f>
        <v>Verzoek</v>
      </c>
      <c r="M350" s="4" t="str">
        <f>zaaktype!E232</f>
        <v>Verzoek</v>
      </c>
    </row>
    <row r="351" spans="1:13" hidden="1" x14ac:dyDescent="0.4">
      <c r="A351" s="18" t="str">
        <f>zaaktype!A233&amp;" ["&amp;zaaktype!B233&amp;"]  \"&amp;B351</f>
        <v>13.03.08 [Gegevensbeheer]  \Gegevensbeheer (bijv. VMK, BIS, Web-BVB)</v>
      </c>
      <c r="B351" s="18" t="str">
        <f>zaaktype!C233</f>
        <v>Gegevensbeheer (bijv. VMK, BIS, Web-BVB)</v>
      </c>
      <c r="D351" s="3" t="str">
        <f>zaaktype!G233</f>
        <v>nog invullen</v>
      </c>
      <c r="H351" s="28" t="str">
        <f>zaaktype!F233</f>
        <v>€ 101,-/h</v>
      </c>
      <c r="L351" s="4" t="str">
        <f>zaaktype!D233</f>
        <v>Verzoek</v>
      </c>
      <c r="M351" s="4" t="str">
        <f>zaaktype!E233</f>
        <v>Verzoek</v>
      </c>
    </row>
    <row r="352" spans="1:13" hidden="1" x14ac:dyDescent="0.4">
      <c r="A352" s="18" t="str">
        <f>zaaktype!A234&amp;" ["&amp;zaaktype!B234&amp;"]  \"&amp;B352</f>
        <v>13.03.10 [Gegevensbeheer]  \Projectaanpak actualisatie inrichtingenbestand (databeheer door studenten)</v>
      </c>
      <c r="B352" s="18" t="str">
        <f>zaaktype!C234</f>
        <v>Projectaanpak actualisatie inrichtingenbestand (databeheer door studenten)</v>
      </c>
      <c r="D352" s="3" t="str">
        <f>zaaktype!G234</f>
        <v>nog invullen</v>
      </c>
      <c r="H352" s="28" t="str">
        <f>zaaktype!F234</f>
        <v>€ 101,-/h</v>
      </c>
      <c r="L352" s="4" t="str">
        <f>zaaktype!D234</f>
        <v>WP basis</v>
      </c>
      <c r="M352" s="4" t="str">
        <f>zaaktype!E234</f>
        <v>WP basis</v>
      </c>
    </row>
    <row r="353" spans="1:13" hidden="1" x14ac:dyDescent="0.4">
      <c r="A353" s="18" t="str">
        <f>zaaktype!A235&amp;" ["&amp;zaaktype!B235&amp;"]  \"&amp;B353</f>
        <v>13.03.11 [Gegevensbeheer]  \Digitaal archiefbeheer</v>
      </c>
      <c r="B353" s="18" t="str">
        <f>zaaktype!C235</f>
        <v>Digitaal archiefbeheer</v>
      </c>
      <c r="D353" s="3" t="str">
        <f>zaaktype!G235</f>
        <v>Informatie-, gegevens- en archiefbeheer</v>
      </c>
      <c r="H353" s="28" t="str">
        <f>zaaktype!F235</f>
        <v>€ 101,-/h</v>
      </c>
      <c r="L353" s="4" t="str">
        <f>zaaktype!D235</f>
        <v>Verzoek</v>
      </c>
      <c r="M353" s="4" t="str">
        <f>zaaktype!E235</f>
        <v>Verzoek</v>
      </c>
    </row>
    <row r="354" spans="1:13" hidden="1" x14ac:dyDescent="0.4">
      <c r="A354" s="18" t="str">
        <f>zaaktype!A236&amp;" ["&amp;zaaktype!B236&amp;"]  \"&amp;B354</f>
        <v>13.04.05 [Informatie en monitoring]  \Rapportage opdrachtgever</v>
      </c>
      <c r="B354" s="18" t="str">
        <f>zaaktype!C236</f>
        <v>Rapportage opdrachtgever</v>
      </c>
      <c r="D354" s="3" t="str">
        <f>zaaktype!G236</f>
        <v>nog invullen</v>
      </c>
      <c r="H354" s="28" t="str">
        <f>zaaktype!F236</f>
        <v>€ 113,-/h</v>
      </c>
      <c r="L354" s="4" t="str">
        <f>zaaktype!D236</f>
        <v>Verzoek</v>
      </c>
      <c r="M354" s="4" t="str">
        <f>zaaktype!E236</f>
        <v>Verzoek</v>
      </c>
    </row>
    <row r="355" spans="1:13" hidden="1" x14ac:dyDescent="0.4">
      <c r="A355" s="18" t="str">
        <f>zaaktype!A237&amp;" ["&amp;zaaktype!B237&amp;"]  \"&amp;B355</f>
        <v>13.04.06 [Informatie en monitoring]  \Informatieanalyse en monitoring</v>
      </c>
      <c r="B355" s="18" t="str">
        <f>zaaktype!C237</f>
        <v>Informatieanalyse en monitoring</v>
      </c>
      <c r="D355" s="3" t="str">
        <f>zaaktype!G237</f>
        <v>nog invullen</v>
      </c>
      <c r="H355" s="28" t="str">
        <f>zaaktype!F237</f>
        <v>€ 113,-/h</v>
      </c>
      <c r="L355" s="4" t="str">
        <f>zaaktype!D237</f>
        <v>Verzoek</v>
      </c>
      <c r="M355" s="4" t="str">
        <f>zaaktype!E237</f>
        <v>Verzoek</v>
      </c>
    </row>
    <row r="356" spans="1:13" hidden="1" x14ac:dyDescent="0.4">
      <c r="A356" s="18" t="str">
        <f>zaaktype!A238&amp;" ["&amp;zaaktype!B238&amp;"]  \"&amp;B356</f>
        <v xml:space="preserve"> []  \0</v>
      </c>
      <c r="B356" s="18">
        <f>zaaktype!C238</f>
        <v>0</v>
      </c>
      <c r="D356" s="3">
        <f>zaaktype!G238</f>
        <v>0</v>
      </c>
      <c r="H356" s="28">
        <f>zaaktype!F238</f>
        <v>0</v>
      </c>
      <c r="L356" s="4">
        <f>zaaktype!D238</f>
        <v>0</v>
      </c>
      <c r="M356" s="4">
        <f>zaaktype!E238</f>
        <v>0</v>
      </c>
    </row>
    <row r="357" spans="1:13" hidden="1" x14ac:dyDescent="0.4">
      <c r="A357" s="18" t="str">
        <f>zaaktype!A239&amp;" ["&amp;zaaktype!B239&amp;"]  \"&amp;B357</f>
        <v xml:space="preserve"> []  \0</v>
      </c>
      <c r="B357" s="18">
        <f>zaaktype!C239</f>
        <v>0</v>
      </c>
      <c r="D357" s="3">
        <f>zaaktype!G239</f>
        <v>0</v>
      </c>
      <c r="H357" s="28">
        <f>zaaktype!F239</f>
        <v>0</v>
      </c>
      <c r="L357" s="4">
        <f>zaaktype!D239</f>
        <v>0</v>
      </c>
      <c r="M357" s="4">
        <f>zaaktype!E239</f>
        <v>0</v>
      </c>
    </row>
    <row r="358" spans="1:13" hidden="1" x14ac:dyDescent="0.4">
      <c r="A358" s="18" t="str">
        <f>zaaktype!A240&amp;" ["&amp;zaaktype!B240&amp;"]  \"&amp;B358</f>
        <v xml:space="preserve"> []  \0</v>
      </c>
      <c r="B358" s="18">
        <f>zaaktype!C240</f>
        <v>0</v>
      </c>
      <c r="D358" s="3">
        <f>zaaktype!G240</f>
        <v>0</v>
      </c>
      <c r="H358" s="28">
        <f>zaaktype!F240</f>
        <v>0</v>
      </c>
      <c r="L358" s="4">
        <f>zaaktype!D240</f>
        <v>0</v>
      </c>
      <c r="M358" s="4">
        <f>zaaktype!E240</f>
        <v>0</v>
      </c>
    </row>
    <row r="359" spans="1:13" hidden="1" x14ac:dyDescent="0.4">
      <c r="A359" s="18" t="str">
        <f>zaaktype!A241&amp;" ["&amp;zaaktype!B241&amp;"]  \"&amp;B359</f>
        <v xml:space="preserve"> []  \0</v>
      </c>
      <c r="B359" s="18">
        <f>zaaktype!C241</f>
        <v>0</v>
      </c>
      <c r="D359" s="3">
        <f>zaaktype!G241</f>
        <v>0</v>
      </c>
      <c r="H359" s="28">
        <f>zaaktype!F241</f>
        <v>0</v>
      </c>
      <c r="L359" s="4">
        <f>zaaktype!D241</f>
        <v>0</v>
      </c>
      <c r="M359" s="4">
        <f>zaaktype!E241</f>
        <v>0</v>
      </c>
    </row>
    <row r="360" spans="1:13" hidden="1" x14ac:dyDescent="0.4">
      <c r="A360" s="18" t="str">
        <f>zaaktype!A242&amp;" ["&amp;zaaktype!B242&amp;"]  \"&amp;B360</f>
        <v xml:space="preserve"> []  \0</v>
      </c>
      <c r="B360" s="18">
        <f>zaaktype!C242</f>
        <v>0</v>
      </c>
      <c r="D360" s="3">
        <f>zaaktype!G242</f>
        <v>0</v>
      </c>
      <c r="H360" s="28">
        <f>zaaktype!F242</f>
        <v>0</v>
      </c>
      <c r="L360" s="4">
        <f>zaaktype!D242</f>
        <v>0</v>
      </c>
      <c r="M360" s="4">
        <f>zaaktype!E242</f>
        <v>0</v>
      </c>
    </row>
    <row r="361" spans="1:13" hidden="1" x14ac:dyDescent="0.4"/>
    <row r="362" spans="1:13" hidden="1" x14ac:dyDescent="0.4"/>
    <row r="363" spans="1:13" hidden="1" x14ac:dyDescent="0.4"/>
    <row r="364" spans="1:13" hidden="1" x14ac:dyDescent="0.4"/>
    <row r="365" spans="1:13" hidden="1" x14ac:dyDescent="0.4"/>
    <row r="366" spans="1:13" hidden="1" x14ac:dyDescent="0.4"/>
    <row r="367" spans="1:13" hidden="1" x14ac:dyDescent="0.4"/>
    <row r="368" spans="1:13" hidden="1" x14ac:dyDescent="0.4"/>
    <row r="369" hidden="1" x14ac:dyDescent="0.4"/>
    <row r="370" hidden="1" x14ac:dyDescent="0.4"/>
    <row r="371" hidden="1" x14ac:dyDescent="0.4"/>
    <row r="372" hidden="1" x14ac:dyDescent="0.4"/>
    <row r="373" hidden="1" x14ac:dyDescent="0.4"/>
    <row r="374" hidden="1" x14ac:dyDescent="0.4"/>
    <row r="375" hidden="1" x14ac:dyDescent="0.4"/>
    <row r="376" hidden="1" x14ac:dyDescent="0.4"/>
    <row r="377" hidden="1" x14ac:dyDescent="0.4"/>
    <row r="424" spans="1:3" x14ac:dyDescent="0.4">
      <c r="A424" s="3" t="s">
        <v>228</v>
      </c>
      <c r="B424" s="3" t="s">
        <v>210</v>
      </c>
      <c r="C424" s="3" t="s">
        <v>216</v>
      </c>
    </row>
    <row r="425" spans="1:3" x14ac:dyDescent="0.4">
      <c r="A425" s="3" t="str">
        <f>'Gemeente contactpersoon'!A2</f>
        <v>Gemeente Asten</v>
      </c>
      <c r="B425" s="3" t="str">
        <f>'Gemeente contactpersoon'!B2</f>
        <v>134 afd. De Peel</v>
      </c>
    </row>
    <row r="426" spans="1:3" x14ac:dyDescent="0.4">
      <c r="A426" s="3" t="str">
        <f>'Gemeente contactpersoon'!A3</f>
        <v>Gemeente Bergeijk</v>
      </c>
      <c r="B426" s="3" t="str">
        <f>'Gemeente contactpersoon'!B3</f>
        <v>133 afd. De Kempen</v>
      </c>
    </row>
    <row r="427" spans="1:3" x14ac:dyDescent="0.4">
      <c r="A427" s="3" t="str">
        <f>'Gemeente contactpersoon'!A4</f>
        <v>Gemeente Best</v>
      </c>
      <c r="B427" s="3" t="str">
        <f>'Gemeente contactpersoon'!B4</f>
        <v>135 afd. Randstedelijke gemeenten</v>
      </c>
    </row>
    <row r="428" spans="1:3" x14ac:dyDescent="0.4">
      <c r="A428" s="3" t="str">
        <f>'Gemeente contactpersoon'!A5</f>
        <v>Gemeente Bladel</v>
      </c>
      <c r="B428" s="3" t="str">
        <f>'Gemeente contactpersoon'!B5</f>
        <v>133 afd. De Kempen</v>
      </c>
    </row>
    <row r="429" spans="1:3" x14ac:dyDescent="0.4">
      <c r="A429" s="3" t="str">
        <f>'Gemeente contactpersoon'!A6</f>
        <v>Gemeente Cranendonck</v>
      </c>
      <c r="B429" s="3" t="str">
        <f>'Gemeente contactpersoon'!B6</f>
        <v>132 afd. Helmond / A2</v>
      </c>
    </row>
    <row r="430" spans="1:3" x14ac:dyDescent="0.4">
      <c r="A430" s="3" t="str">
        <f>'Gemeente contactpersoon'!A7</f>
        <v>Gemeente Deurne</v>
      </c>
      <c r="B430" s="3" t="str">
        <f>'Gemeente contactpersoon'!B7</f>
        <v>134 afd. De Peel</v>
      </c>
    </row>
    <row r="431" spans="1:3" x14ac:dyDescent="0.4">
      <c r="A431" s="3" t="str">
        <f>'Gemeente contactpersoon'!A8</f>
        <v>Gemeente Eersel</v>
      </c>
      <c r="B431" s="3" t="str">
        <f>'Gemeente contactpersoon'!B8</f>
        <v>133 afd. De Kempen</v>
      </c>
    </row>
    <row r="432" spans="1:3" x14ac:dyDescent="0.4">
      <c r="A432" s="3" t="str">
        <f>'Gemeente contactpersoon'!A9</f>
        <v>Gemeente Eindhoven VTH</v>
      </c>
      <c r="B432" s="3" t="str">
        <f>'Gemeente contactpersoon'!B9</f>
        <v>131 afd. Eindhoven / Provincie</v>
      </c>
    </row>
    <row r="433" spans="1:2" x14ac:dyDescent="0.4">
      <c r="A433" s="3" t="str">
        <f>'Gemeente contactpersoon'!A10</f>
        <v>Gemeente Eindhoven V&amp;M</v>
      </c>
      <c r="B433" s="3" t="str">
        <f>'Gemeente contactpersoon'!B10</f>
        <v>131 afd. Eindhoven / Provincie</v>
      </c>
    </row>
    <row r="434" spans="1:2" x14ac:dyDescent="0.4">
      <c r="A434" s="3" t="str">
        <f>'Gemeente contactpersoon'!A11</f>
        <v>Gemeente Eindhoven overig</v>
      </c>
      <c r="B434" s="3" t="str">
        <f>'Gemeente contactpersoon'!B11</f>
        <v>131 afd. Eindhoven / Provincie</v>
      </c>
    </row>
    <row r="435" spans="1:2" x14ac:dyDescent="0.4">
      <c r="A435" s="3" t="str">
        <f>'Gemeente contactpersoon'!A12</f>
        <v>Gemeente Geldrop-Mierlo</v>
      </c>
      <c r="B435" s="3" t="str">
        <f>'Gemeente contactpersoon'!B12</f>
        <v>135 afd. Randstedelijke gemeenten</v>
      </c>
    </row>
    <row r="436" spans="1:2" x14ac:dyDescent="0.4">
      <c r="A436" s="3" t="str">
        <f>'Gemeente contactpersoon'!A13</f>
        <v>Gemeente Gemert-Bakel</v>
      </c>
      <c r="B436" s="3" t="str">
        <f>'Gemeente contactpersoon'!B13</f>
        <v>134 afd. De Peel</v>
      </c>
    </row>
    <row r="437" spans="1:2" x14ac:dyDescent="0.4">
      <c r="A437" s="3" t="str">
        <f>'Gemeente contactpersoon'!A14</f>
        <v>Gemeente Heeze-Leende</v>
      </c>
      <c r="B437" s="3" t="str">
        <f>'Gemeente contactpersoon'!B14</f>
        <v>132 afd. Helmond / A2</v>
      </c>
    </row>
    <row r="438" spans="1:2" x14ac:dyDescent="0.4">
      <c r="A438" s="3" t="str">
        <f>'Gemeente contactpersoon'!A15</f>
        <v>Gemeente Helmond</v>
      </c>
      <c r="B438" s="3" t="str">
        <f>'Gemeente contactpersoon'!B15</f>
        <v>132 afd. Helmond / A2</v>
      </c>
    </row>
    <row r="439" spans="1:2" x14ac:dyDescent="0.4">
      <c r="A439" s="3" t="str">
        <f>'Gemeente contactpersoon'!A16</f>
        <v>Gemeente Laarbeek</v>
      </c>
      <c r="B439" s="3" t="str">
        <f>'Gemeente contactpersoon'!B16</f>
        <v>134 afd. De Peel</v>
      </c>
    </row>
    <row r="440" spans="1:2" x14ac:dyDescent="0.4">
      <c r="A440" s="3" t="str">
        <f>'Gemeente contactpersoon'!A17</f>
        <v>Gemeente Nuenen</v>
      </c>
      <c r="B440" s="3" t="str">
        <f>'Gemeente contactpersoon'!B17</f>
        <v>135 afd. Randstedelijke gemeenten</v>
      </c>
    </row>
    <row r="441" spans="1:2" x14ac:dyDescent="0.4">
      <c r="A441" s="3" t="str">
        <f>'Gemeente contactpersoon'!A18</f>
        <v>Gemeente Oirschot</v>
      </c>
      <c r="B441" s="3" t="str">
        <f>'Gemeente contactpersoon'!B18</f>
        <v>133 afd. De Kempen</v>
      </c>
    </row>
    <row r="442" spans="1:2" x14ac:dyDescent="0.4">
      <c r="A442" s="3" t="str">
        <f>'Gemeente contactpersoon'!A19</f>
        <v>Provincie NB</v>
      </c>
      <c r="B442" s="3" t="str">
        <f>'Gemeente contactpersoon'!B19</f>
        <v>131 afd. Eindhoven / Provincie</v>
      </c>
    </row>
    <row r="443" spans="1:2" x14ac:dyDescent="0.4">
      <c r="A443" s="3" t="str">
        <f>'Gemeente contactpersoon'!A20</f>
        <v>Gemeente Reusel-De Mierden</v>
      </c>
      <c r="B443" s="3" t="str">
        <f>'Gemeente contactpersoon'!B20</f>
        <v>133 afd. De Kempen</v>
      </c>
    </row>
    <row r="444" spans="1:2" x14ac:dyDescent="0.4">
      <c r="A444" s="3" t="str">
        <f>'Gemeente contactpersoon'!A21</f>
        <v>Gemeente Someren</v>
      </c>
      <c r="B444" s="3" t="str">
        <f>'Gemeente contactpersoon'!B21</f>
        <v>134 afd. De Peel</v>
      </c>
    </row>
    <row r="445" spans="1:2" x14ac:dyDescent="0.4">
      <c r="A445" s="3" t="str">
        <f>'Gemeente contactpersoon'!A22</f>
        <v>Gemeente Son en Breugel</v>
      </c>
      <c r="B445" s="3" t="str">
        <f>'Gemeente contactpersoon'!B22</f>
        <v>135 afd. Randstedelijke gemeenten</v>
      </c>
    </row>
    <row r="446" spans="1:2" x14ac:dyDescent="0.4">
      <c r="A446" s="3" t="str">
        <f>'Gemeente contactpersoon'!A23</f>
        <v>Gemeente Valkenswaard</v>
      </c>
      <c r="B446" s="3" t="str">
        <f>'Gemeente contactpersoon'!B23</f>
        <v>132 afd. Helmond / A2</v>
      </c>
    </row>
    <row r="447" spans="1:2" x14ac:dyDescent="0.4">
      <c r="A447" s="3" t="str">
        <f>'Gemeente contactpersoon'!A24</f>
        <v>Gemeente Veldhoven</v>
      </c>
      <c r="B447" s="3" t="str">
        <f>'Gemeente contactpersoon'!B24</f>
        <v>135 afd. Randstedelijke gemeenten</v>
      </c>
    </row>
    <row r="448" spans="1:2" x14ac:dyDescent="0.4">
      <c r="A448" s="3" t="str">
        <f>'Gemeente contactpersoon'!A25</f>
        <v>Gemeente Waalre</v>
      </c>
      <c r="B448" s="3" t="str">
        <f>'Gemeente contactpersoon'!B25</f>
        <v>132 afd. Helmond / A2</v>
      </c>
    </row>
    <row r="449" spans="1:2" x14ac:dyDescent="0.4">
      <c r="A449" s="3" t="str">
        <f>'Gemeente contactpersoon'!A26</f>
        <v>Overige opdrachtgevers  -------&gt;</v>
      </c>
      <c r="B449" s="3" t="str">
        <f>'Gemeente contactpersoon'!B26</f>
        <v>136 afd. Overige klanten</v>
      </c>
    </row>
  </sheetData>
  <sheetProtection formatColumns="0" formatRows="0" selectLockedCells="1"/>
  <dataConsolidate function="varp"/>
  <mergeCells count="18">
    <mergeCell ref="C20:F20"/>
    <mergeCell ref="C19:D19"/>
    <mergeCell ref="C10:F10"/>
    <mergeCell ref="C11:F11"/>
    <mergeCell ref="D18:E18"/>
    <mergeCell ref="B15:F15"/>
    <mergeCell ref="C13:F13"/>
    <mergeCell ref="C12:F12"/>
    <mergeCell ref="C14:E14"/>
    <mergeCell ref="B16:F16"/>
    <mergeCell ref="C17:F17"/>
    <mergeCell ref="C21:F21"/>
    <mergeCell ref="C3:F3"/>
    <mergeCell ref="C7:F7"/>
    <mergeCell ref="C8:F8"/>
    <mergeCell ref="B9:F9"/>
    <mergeCell ref="B5:F5"/>
    <mergeCell ref="C6:F6"/>
  </mergeCells>
  <dataValidations count="5">
    <dataValidation type="list" allowBlank="1" showInputMessage="1" showErrorMessage="1" sqref="C13:F13">
      <formula1>"&lt; Keuze taak binnen of buiten werkprogramma &gt;,werkprogramma basis, werkprogramma verzoek, buiten werkprogramma, zie bijlage"</formula1>
    </dataValidation>
    <dataValidation type="list" allowBlank="1" showInputMessage="1" showErrorMessage="1" sqref="C20:F20">
      <formula1>",voorschot werkprogramma,maandelijks (niet WP),per halfjaar (niet WP),einde project en einde jaar (niet WP),per kwartaal (niet WP),per 2 maanden (niet WP)"</formula1>
    </dataValidation>
    <dataValidation type="list" allowBlank="1" showInputMessage="1" showErrorMessage="1" sqref="C6:D6">
      <formula1>$A$424:$A$450</formula1>
    </dataValidation>
    <dataValidation type="list" allowBlank="1" showInputMessage="1" showErrorMessage="1" sqref="C17:F17">
      <formula1>$B$88:$B$98</formula1>
    </dataValidation>
    <dataValidation type="list" allowBlank="1" showInputMessage="1" showErrorMessage="1" sqref="C14">
      <formula1>$A$119:$A$349</formula1>
    </dataValidation>
  </dataValidations>
  <pageMargins left="0.51181102362204722" right="0.35433070866141736" top="0.74803149606299213" bottom="0.55118110236220474" header="0.19685039370078741" footer="0.31496062992125984"/>
  <pageSetup paperSize="9" scale="41" fitToHeight="0" orientation="portrait" r:id="rId1"/>
  <headerFooter>
    <oddFooter xml:space="preserve">&amp;C&amp;"Arial,Standaard"&amp;14
 &amp;R&amp;"Lucida Sans,Standaard"&amp;16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A65" sqref="A65"/>
    </sheetView>
  </sheetViews>
  <sheetFormatPr defaultRowHeight="14.5" x14ac:dyDescent="0.35"/>
  <cols>
    <col min="1" max="1" width="34.54296875" customWidth="1"/>
    <col min="2" max="2" width="61.81640625" customWidth="1"/>
    <col min="3" max="3" width="47.7265625" bestFit="1" customWidth="1"/>
    <col min="4" max="4" width="51.81640625" customWidth="1"/>
    <col min="5" max="5" width="29.7265625" customWidth="1"/>
  </cols>
  <sheetData>
    <row r="1" spans="1:4" ht="21" x14ac:dyDescent="0.5">
      <c r="A1" s="31" t="s">
        <v>209</v>
      </c>
      <c r="B1" s="32" t="s">
        <v>210</v>
      </c>
      <c r="C1" s="33" t="s">
        <v>211</v>
      </c>
      <c r="D1" s="35" t="s">
        <v>222</v>
      </c>
    </row>
    <row r="2" spans="1:4" ht="20" x14ac:dyDescent="0.4">
      <c r="A2" s="3" t="s">
        <v>229</v>
      </c>
      <c r="B2" s="3" t="s">
        <v>184</v>
      </c>
      <c r="C2" s="3" t="s">
        <v>185</v>
      </c>
      <c r="D2" s="3" t="s">
        <v>223</v>
      </c>
    </row>
    <row r="3" spans="1:4" ht="20" x14ac:dyDescent="0.4">
      <c r="A3" s="3" t="s">
        <v>230</v>
      </c>
      <c r="B3" s="3" t="s">
        <v>186</v>
      </c>
      <c r="C3" s="3" t="s">
        <v>187</v>
      </c>
      <c r="D3" s="3" t="s">
        <v>225</v>
      </c>
    </row>
    <row r="4" spans="1:4" ht="20" x14ac:dyDescent="0.4">
      <c r="A4" s="3" t="s">
        <v>231</v>
      </c>
      <c r="B4" s="3" t="s">
        <v>188</v>
      </c>
      <c r="C4" s="3" t="s">
        <v>189</v>
      </c>
      <c r="D4" s="3" t="s">
        <v>223</v>
      </c>
    </row>
    <row r="5" spans="1:4" ht="20" x14ac:dyDescent="0.4">
      <c r="A5" s="3" t="s">
        <v>232</v>
      </c>
      <c r="B5" s="3" t="s">
        <v>186</v>
      </c>
      <c r="C5" s="3" t="s">
        <v>347</v>
      </c>
      <c r="D5" s="3" t="s">
        <v>225</v>
      </c>
    </row>
    <row r="6" spans="1:4" ht="20" x14ac:dyDescent="0.4">
      <c r="A6" s="3" t="s">
        <v>233</v>
      </c>
      <c r="B6" s="3" t="s">
        <v>190</v>
      </c>
      <c r="C6" s="3" t="s">
        <v>212</v>
      </c>
      <c r="D6" s="15" t="s">
        <v>224</v>
      </c>
    </row>
    <row r="7" spans="1:4" ht="20" x14ac:dyDescent="0.4">
      <c r="A7" s="3" t="s">
        <v>234</v>
      </c>
      <c r="B7" s="3" t="s">
        <v>184</v>
      </c>
      <c r="C7" s="3" t="s">
        <v>191</v>
      </c>
      <c r="D7" s="15" t="s">
        <v>224</v>
      </c>
    </row>
    <row r="8" spans="1:4" ht="20" x14ac:dyDescent="0.4">
      <c r="A8" s="3" t="s">
        <v>235</v>
      </c>
      <c r="B8" s="3" t="s">
        <v>186</v>
      </c>
      <c r="C8" s="3" t="s">
        <v>347</v>
      </c>
      <c r="D8" s="3" t="s">
        <v>225</v>
      </c>
    </row>
    <row r="9" spans="1:4" ht="20" x14ac:dyDescent="0.4">
      <c r="A9" s="3" t="s">
        <v>415</v>
      </c>
      <c r="B9" s="3" t="s">
        <v>192</v>
      </c>
      <c r="C9" s="3" t="s">
        <v>193</v>
      </c>
      <c r="D9" s="15" t="s">
        <v>224</v>
      </c>
    </row>
    <row r="10" spans="1:4" s="43" customFormat="1" ht="20" x14ac:dyDescent="0.4">
      <c r="A10" s="3" t="s">
        <v>416</v>
      </c>
      <c r="B10" s="3" t="s">
        <v>192</v>
      </c>
      <c r="C10" s="3"/>
      <c r="D10" s="15"/>
    </row>
    <row r="11" spans="1:4" s="43" customFormat="1" ht="20" x14ac:dyDescent="0.4">
      <c r="A11" s="3" t="s">
        <v>417</v>
      </c>
      <c r="B11" s="3" t="s">
        <v>192</v>
      </c>
      <c r="C11" s="3"/>
      <c r="D11" s="15"/>
    </row>
    <row r="12" spans="1:4" ht="20" x14ac:dyDescent="0.4">
      <c r="A12" s="3" t="s">
        <v>236</v>
      </c>
      <c r="B12" s="3" t="s">
        <v>188</v>
      </c>
      <c r="C12" s="3" t="s">
        <v>194</v>
      </c>
      <c r="D12" s="3" t="s">
        <v>225</v>
      </c>
    </row>
    <row r="13" spans="1:4" ht="20" x14ac:dyDescent="0.4">
      <c r="A13" s="3" t="s">
        <v>237</v>
      </c>
      <c r="B13" s="3" t="s">
        <v>184</v>
      </c>
      <c r="C13" s="3" t="s">
        <v>195</v>
      </c>
      <c r="D13" s="15" t="s">
        <v>224</v>
      </c>
    </row>
    <row r="14" spans="1:4" ht="20" x14ac:dyDescent="0.4">
      <c r="A14" s="3" t="s">
        <v>238</v>
      </c>
      <c r="B14" s="3" t="s">
        <v>190</v>
      </c>
      <c r="C14" s="3" t="s">
        <v>196</v>
      </c>
      <c r="D14" s="3" t="s">
        <v>225</v>
      </c>
    </row>
    <row r="15" spans="1:4" ht="20" x14ac:dyDescent="0.4">
      <c r="A15" s="3" t="s">
        <v>239</v>
      </c>
      <c r="B15" s="3" t="s">
        <v>190</v>
      </c>
      <c r="C15" s="3" t="s">
        <v>197</v>
      </c>
      <c r="D15" s="15" t="s">
        <v>224</v>
      </c>
    </row>
    <row r="16" spans="1:4" ht="20" x14ac:dyDescent="0.4">
      <c r="A16" s="3" t="s">
        <v>240</v>
      </c>
      <c r="B16" s="3" t="s">
        <v>184</v>
      </c>
      <c r="C16" s="3" t="s">
        <v>198</v>
      </c>
      <c r="D16" s="15" t="s">
        <v>224</v>
      </c>
    </row>
    <row r="17" spans="1:4" ht="20" x14ac:dyDescent="0.4">
      <c r="A17" s="3" t="s">
        <v>241</v>
      </c>
      <c r="B17" s="3" t="s">
        <v>188</v>
      </c>
      <c r="C17" s="3" t="s">
        <v>199</v>
      </c>
      <c r="D17" s="15" t="s">
        <v>224</v>
      </c>
    </row>
    <row r="18" spans="1:4" ht="20" x14ac:dyDescent="0.4">
      <c r="A18" s="3" t="s">
        <v>242</v>
      </c>
      <c r="B18" s="3" t="s">
        <v>186</v>
      </c>
      <c r="C18" s="3" t="s">
        <v>347</v>
      </c>
      <c r="D18" s="3" t="s">
        <v>225</v>
      </c>
    </row>
    <row r="19" spans="1:4" ht="20" x14ac:dyDescent="0.4">
      <c r="A19" s="3" t="s">
        <v>213</v>
      </c>
      <c r="B19" s="3" t="s">
        <v>192</v>
      </c>
      <c r="C19" s="3" t="s">
        <v>214</v>
      </c>
      <c r="D19" s="15" t="s">
        <v>224</v>
      </c>
    </row>
    <row r="20" spans="1:4" ht="20" x14ac:dyDescent="0.4">
      <c r="A20" s="3" t="s">
        <v>243</v>
      </c>
      <c r="B20" s="3" t="s">
        <v>186</v>
      </c>
      <c r="C20" s="3" t="s">
        <v>347</v>
      </c>
      <c r="D20" s="3" t="s">
        <v>225</v>
      </c>
    </row>
    <row r="21" spans="1:4" ht="20" x14ac:dyDescent="0.4">
      <c r="A21" s="3" t="s">
        <v>244</v>
      </c>
      <c r="B21" s="3" t="s">
        <v>184</v>
      </c>
      <c r="C21" s="3" t="s">
        <v>200</v>
      </c>
      <c r="D21" s="3" t="s">
        <v>223</v>
      </c>
    </row>
    <row r="22" spans="1:4" ht="20" x14ac:dyDescent="0.4">
      <c r="A22" s="3" t="s">
        <v>245</v>
      </c>
      <c r="B22" s="3" t="s">
        <v>188</v>
      </c>
      <c r="C22" s="3" t="s">
        <v>201</v>
      </c>
      <c r="D22" s="3" t="s">
        <v>225</v>
      </c>
    </row>
    <row r="23" spans="1:4" ht="20" x14ac:dyDescent="0.4">
      <c r="A23" s="3" t="s">
        <v>246</v>
      </c>
      <c r="B23" s="3" t="s">
        <v>190</v>
      </c>
      <c r="C23" s="3" t="s">
        <v>202</v>
      </c>
      <c r="D23" s="15" t="s">
        <v>224</v>
      </c>
    </row>
    <row r="24" spans="1:4" ht="20" x14ac:dyDescent="0.4">
      <c r="A24" s="3" t="s">
        <v>247</v>
      </c>
      <c r="B24" s="3" t="s">
        <v>188</v>
      </c>
      <c r="C24" s="3" t="s">
        <v>203</v>
      </c>
      <c r="D24" s="15" t="s">
        <v>224</v>
      </c>
    </row>
    <row r="25" spans="1:4" ht="20" x14ac:dyDescent="0.4">
      <c r="A25" s="3" t="s">
        <v>248</v>
      </c>
      <c r="B25" s="3" t="s">
        <v>190</v>
      </c>
      <c r="C25" s="3" t="s">
        <v>204</v>
      </c>
      <c r="D25" s="15" t="s">
        <v>224</v>
      </c>
    </row>
    <row r="26" spans="1:4" ht="20" x14ac:dyDescent="0.4">
      <c r="A26" s="3" t="s">
        <v>250</v>
      </c>
      <c r="B26" s="3" t="s">
        <v>251</v>
      </c>
      <c r="C26" s="3" t="s">
        <v>249</v>
      </c>
      <c r="D26" s="15" t="s">
        <v>223</v>
      </c>
    </row>
  </sheetData>
  <autoFilter ref="A1:D25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4"/>
  <sheetViews>
    <sheetView zoomScale="110" zoomScaleNormal="11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8" sqref="A8"/>
    </sheetView>
  </sheetViews>
  <sheetFormatPr defaultColWidth="9.1796875" defaultRowHeight="14.5" x14ac:dyDescent="0.35"/>
  <cols>
    <col min="1" max="1" width="13.1796875" style="17" customWidth="1"/>
    <col min="2" max="2" width="36.453125" style="17" bestFit="1" customWidth="1"/>
    <col min="3" max="3" width="99.81640625" style="34" bestFit="1" customWidth="1"/>
    <col min="4" max="5" width="20.26953125" style="30" customWidth="1"/>
    <col min="6" max="6" width="14" style="30" customWidth="1"/>
    <col min="7" max="7" width="45.08984375" style="19" bestFit="1" customWidth="1"/>
  </cols>
  <sheetData>
    <row r="1" spans="1:7" s="99" customFormat="1" ht="23" x14ac:dyDescent="0.35">
      <c r="A1" s="97" t="s">
        <v>586</v>
      </c>
      <c r="B1" s="97" t="s">
        <v>161</v>
      </c>
      <c r="C1" s="98" t="s">
        <v>13</v>
      </c>
      <c r="D1" s="71" t="s">
        <v>404</v>
      </c>
      <c r="E1" s="71" t="s">
        <v>405</v>
      </c>
      <c r="F1" s="71" t="s">
        <v>169</v>
      </c>
      <c r="G1" s="71" t="s">
        <v>621</v>
      </c>
    </row>
    <row r="2" spans="1:7" s="43" customFormat="1" x14ac:dyDescent="0.35">
      <c r="A2" s="40" t="s">
        <v>366</v>
      </c>
      <c r="B2" s="40" t="s">
        <v>16</v>
      </c>
      <c r="C2" s="49" t="s">
        <v>349</v>
      </c>
      <c r="D2" s="36" t="s">
        <v>406</v>
      </c>
      <c r="E2" s="36" t="s">
        <v>207</v>
      </c>
      <c r="F2" s="36" t="s">
        <v>581</v>
      </c>
      <c r="G2" s="94" t="s">
        <v>589</v>
      </c>
    </row>
    <row r="3" spans="1:7" x14ac:dyDescent="0.35">
      <c r="A3" s="40" t="s">
        <v>17</v>
      </c>
      <c r="B3" s="40" t="s">
        <v>16</v>
      </c>
      <c r="C3" s="49" t="s">
        <v>367</v>
      </c>
      <c r="D3" s="36" t="s">
        <v>207</v>
      </c>
      <c r="E3" s="36" t="s">
        <v>208</v>
      </c>
      <c r="F3" s="36" t="s">
        <v>582</v>
      </c>
      <c r="G3" s="94" t="s">
        <v>589</v>
      </c>
    </row>
    <row r="4" spans="1:7" x14ac:dyDescent="0.35">
      <c r="A4" s="40" t="s">
        <v>18</v>
      </c>
      <c r="B4" s="40" t="s">
        <v>16</v>
      </c>
      <c r="C4" s="49" t="s">
        <v>19</v>
      </c>
      <c r="D4" s="36" t="s">
        <v>207</v>
      </c>
      <c r="E4" s="36" t="s">
        <v>208</v>
      </c>
      <c r="F4" s="36" t="s">
        <v>580</v>
      </c>
      <c r="G4" s="94" t="s">
        <v>589</v>
      </c>
    </row>
    <row r="5" spans="1:7" s="45" customFormat="1" x14ac:dyDescent="0.35">
      <c r="A5" s="40" t="s">
        <v>590</v>
      </c>
      <c r="B5" s="40" t="s">
        <v>16</v>
      </c>
      <c r="C5" s="49" t="s">
        <v>408</v>
      </c>
      <c r="D5" s="36" t="s">
        <v>406</v>
      </c>
      <c r="E5" s="36" t="s">
        <v>207</v>
      </c>
      <c r="F5" s="36" t="s">
        <v>581</v>
      </c>
      <c r="G5" s="94" t="s">
        <v>589</v>
      </c>
    </row>
    <row r="6" spans="1:7" x14ac:dyDescent="0.35">
      <c r="A6" s="42" t="s">
        <v>20</v>
      </c>
      <c r="B6" s="42" t="s">
        <v>148</v>
      </c>
      <c r="C6" s="42" t="s">
        <v>507</v>
      </c>
      <c r="D6" s="36" t="s">
        <v>406</v>
      </c>
      <c r="E6" s="36" t="s">
        <v>208</v>
      </c>
      <c r="F6" s="36" t="s">
        <v>580</v>
      </c>
      <c r="G6" s="94" t="s">
        <v>591</v>
      </c>
    </row>
    <row r="7" spans="1:7" x14ac:dyDescent="0.35">
      <c r="A7" s="42" t="s">
        <v>21</v>
      </c>
      <c r="B7" s="42" t="s">
        <v>148</v>
      </c>
      <c r="C7" s="42" t="s">
        <v>22</v>
      </c>
      <c r="D7" s="36" t="s">
        <v>207</v>
      </c>
      <c r="E7" s="36" t="s">
        <v>208</v>
      </c>
      <c r="F7" s="36" t="s">
        <v>580</v>
      </c>
      <c r="G7" s="94" t="s">
        <v>592</v>
      </c>
    </row>
    <row r="8" spans="1:7" x14ac:dyDescent="0.35">
      <c r="A8" s="42" t="s">
        <v>23</v>
      </c>
      <c r="B8" s="42" t="s">
        <v>148</v>
      </c>
      <c r="C8" s="42" t="s">
        <v>24</v>
      </c>
      <c r="D8" s="36" t="s">
        <v>207</v>
      </c>
      <c r="E8" s="36" t="s">
        <v>208</v>
      </c>
      <c r="F8" s="36" t="s">
        <v>580</v>
      </c>
      <c r="G8" s="94" t="s">
        <v>592</v>
      </c>
    </row>
    <row r="9" spans="1:7" x14ac:dyDescent="0.35">
      <c r="A9" s="42" t="s">
        <v>25</v>
      </c>
      <c r="B9" s="42" t="s">
        <v>148</v>
      </c>
      <c r="C9" s="42" t="s">
        <v>26</v>
      </c>
      <c r="D9" s="36" t="s">
        <v>207</v>
      </c>
      <c r="E9" s="36" t="s">
        <v>207</v>
      </c>
      <c r="F9" s="36" t="s">
        <v>580</v>
      </c>
      <c r="G9" s="94" t="s">
        <v>592</v>
      </c>
    </row>
    <row r="10" spans="1:7" x14ac:dyDescent="0.35">
      <c r="A10" s="40" t="s">
        <v>27</v>
      </c>
      <c r="B10" s="42" t="s">
        <v>148</v>
      </c>
      <c r="C10" s="44" t="s">
        <v>442</v>
      </c>
      <c r="D10" s="36" t="s">
        <v>207</v>
      </c>
      <c r="E10" s="36" t="s">
        <v>208</v>
      </c>
      <c r="F10" s="36" t="s">
        <v>579</v>
      </c>
      <c r="G10" s="94" t="s">
        <v>592</v>
      </c>
    </row>
    <row r="11" spans="1:7" s="38" customFormat="1" x14ac:dyDescent="0.35">
      <c r="A11" s="40" t="s">
        <v>368</v>
      </c>
      <c r="B11" s="42" t="s">
        <v>148</v>
      </c>
      <c r="C11" s="49" t="s">
        <v>371</v>
      </c>
      <c r="D11" s="36" t="s">
        <v>207</v>
      </c>
      <c r="E11" s="36" t="s">
        <v>207</v>
      </c>
      <c r="F11" s="36" t="s">
        <v>581</v>
      </c>
      <c r="G11" s="94" t="s">
        <v>592</v>
      </c>
    </row>
    <row r="12" spans="1:7" s="38" customFormat="1" x14ac:dyDescent="0.35">
      <c r="A12" s="40" t="s">
        <v>369</v>
      </c>
      <c r="B12" s="42" t="s">
        <v>148</v>
      </c>
      <c r="C12" s="49" t="s">
        <v>370</v>
      </c>
      <c r="D12" s="36" t="s">
        <v>208</v>
      </c>
      <c r="E12" s="36" t="s">
        <v>208</v>
      </c>
      <c r="F12" s="36" t="s">
        <v>581</v>
      </c>
      <c r="G12" s="94" t="s">
        <v>592</v>
      </c>
    </row>
    <row r="13" spans="1:7" s="38" customFormat="1" x14ac:dyDescent="0.35">
      <c r="A13" s="40" t="s">
        <v>372</v>
      </c>
      <c r="B13" s="42" t="s">
        <v>148</v>
      </c>
      <c r="C13" s="49" t="s">
        <v>374</v>
      </c>
      <c r="D13" s="36" t="s">
        <v>207</v>
      </c>
      <c r="E13" s="36" t="s">
        <v>207</v>
      </c>
      <c r="F13" s="36" t="s">
        <v>581</v>
      </c>
      <c r="G13" s="94" t="s">
        <v>592</v>
      </c>
    </row>
    <row r="14" spans="1:7" s="38" customFormat="1" x14ac:dyDescent="0.35">
      <c r="A14" s="40" t="s">
        <v>373</v>
      </c>
      <c r="B14" s="42" t="s">
        <v>148</v>
      </c>
      <c r="C14" s="49" t="s">
        <v>375</v>
      </c>
      <c r="D14" s="36" t="s">
        <v>208</v>
      </c>
      <c r="E14" s="36" t="s">
        <v>208</v>
      </c>
      <c r="F14" s="36" t="s">
        <v>581</v>
      </c>
      <c r="G14" s="94" t="s">
        <v>592</v>
      </c>
    </row>
    <row r="15" spans="1:7" s="38" customFormat="1" x14ac:dyDescent="0.35">
      <c r="A15" s="50" t="s">
        <v>594</v>
      </c>
      <c r="B15" s="42" t="s">
        <v>148</v>
      </c>
      <c r="C15" s="42" t="s">
        <v>252</v>
      </c>
      <c r="D15" s="36" t="s">
        <v>207</v>
      </c>
      <c r="E15" s="36" t="s">
        <v>208</v>
      </c>
      <c r="F15" s="36" t="s">
        <v>581</v>
      </c>
      <c r="G15" s="94" t="s">
        <v>593</v>
      </c>
    </row>
    <row r="16" spans="1:7" s="43" customFormat="1" x14ac:dyDescent="0.35">
      <c r="A16" s="50" t="s">
        <v>595</v>
      </c>
      <c r="B16" s="42" t="s">
        <v>148</v>
      </c>
      <c r="C16" s="42" t="s">
        <v>252</v>
      </c>
      <c r="D16" s="36" t="s">
        <v>207</v>
      </c>
      <c r="E16" s="36" t="s">
        <v>208</v>
      </c>
      <c r="F16" s="36" t="s">
        <v>581</v>
      </c>
      <c r="G16" s="94" t="s">
        <v>591</v>
      </c>
    </row>
    <row r="17" spans="1:7" x14ac:dyDescent="0.35">
      <c r="A17" s="50" t="s">
        <v>338</v>
      </c>
      <c r="B17" s="50" t="s">
        <v>149</v>
      </c>
      <c r="C17" s="42" t="s">
        <v>217</v>
      </c>
      <c r="D17" s="36" t="s">
        <v>207</v>
      </c>
      <c r="E17" s="36" t="s">
        <v>208</v>
      </c>
      <c r="F17" s="36" t="s">
        <v>581</v>
      </c>
      <c r="G17" s="94" t="s">
        <v>591</v>
      </c>
    </row>
    <row r="18" spans="1:7" x14ac:dyDescent="0.35">
      <c r="A18" s="53" t="s">
        <v>337</v>
      </c>
      <c r="B18" s="50" t="s">
        <v>149</v>
      </c>
      <c r="C18" s="41" t="s">
        <v>218</v>
      </c>
      <c r="D18" s="36" t="s">
        <v>207</v>
      </c>
      <c r="E18" s="36" t="s">
        <v>208</v>
      </c>
      <c r="F18" s="36" t="s">
        <v>581</v>
      </c>
      <c r="G18" s="94" t="s">
        <v>591</v>
      </c>
    </row>
    <row r="19" spans="1:7" x14ac:dyDescent="0.35">
      <c r="A19" s="53" t="s">
        <v>28</v>
      </c>
      <c r="B19" s="50" t="s">
        <v>149</v>
      </c>
      <c r="C19" s="41" t="s">
        <v>29</v>
      </c>
      <c r="D19" s="36" t="s">
        <v>207</v>
      </c>
      <c r="E19" s="36" t="s">
        <v>208</v>
      </c>
      <c r="F19" s="36" t="s">
        <v>580</v>
      </c>
      <c r="G19" s="94" t="s">
        <v>591</v>
      </c>
    </row>
    <row r="20" spans="1:7" x14ac:dyDescent="0.35">
      <c r="A20" s="53" t="s">
        <v>433</v>
      </c>
      <c r="B20" s="50" t="s">
        <v>149</v>
      </c>
      <c r="C20" s="41" t="s">
        <v>350</v>
      </c>
      <c r="D20" s="36" t="s">
        <v>332</v>
      </c>
      <c r="E20" s="36" t="s">
        <v>208</v>
      </c>
      <c r="F20" s="36" t="s">
        <v>581</v>
      </c>
      <c r="G20" s="94" t="s">
        <v>593</v>
      </c>
    </row>
    <row r="21" spans="1:7" s="43" customFormat="1" x14ac:dyDescent="0.35">
      <c r="A21" s="53" t="s">
        <v>434</v>
      </c>
      <c r="B21" s="50" t="s">
        <v>149</v>
      </c>
      <c r="C21" s="41" t="s">
        <v>350</v>
      </c>
      <c r="D21" s="36" t="s">
        <v>332</v>
      </c>
      <c r="E21" s="36" t="s">
        <v>208</v>
      </c>
      <c r="F21" s="36" t="s">
        <v>581</v>
      </c>
      <c r="G21" s="94" t="s">
        <v>591</v>
      </c>
    </row>
    <row r="22" spans="1:7" x14ac:dyDescent="0.35">
      <c r="A22" s="53" t="s">
        <v>336</v>
      </c>
      <c r="B22" s="50" t="s">
        <v>149</v>
      </c>
      <c r="C22" s="41" t="s">
        <v>219</v>
      </c>
      <c r="D22" s="36" t="s">
        <v>332</v>
      </c>
      <c r="E22" s="36" t="s">
        <v>208</v>
      </c>
      <c r="F22" s="36" t="s">
        <v>582</v>
      </c>
      <c r="G22" s="94" t="s">
        <v>591</v>
      </c>
    </row>
    <row r="23" spans="1:7" x14ac:dyDescent="0.35">
      <c r="A23" s="40" t="s">
        <v>335</v>
      </c>
      <c r="B23" s="50" t="s">
        <v>149</v>
      </c>
      <c r="C23" s="61" t="s">
        <v>253</v>
      </c>
      <c r="D23" s="36" t="s">
        <v>208</v>
      </c>
      <c r="E23" s="36" t="s">
        <v>208</v>
      </c>
      <c r="F23" s="36" t="s">
        <v>582</v>
      </c>
      <c r="G23" s="94" t="s">
        <v>591</v>
      </c>
    </row>
    <row r="24" spans="1:7" x14ac:dyDescent="0.35">
      <c r="A24" s="50" t="s">
        <v>254</v>
      </c>
      <c r="B24" s="50" t="s">
        <v>149</v>
      </c>
      <c r="C24" s="42" t="s">
        <v>258</v>
      </c>
      <c r="D24" s="36" t="s">
        <v>259</v>
      </c>
      <c r="E24" s="36" t="s">
        <v>406</v>
      </c>
      <c r="F24" s="36" t="s">
        <v>581</v>
      </c>
      <c r="G24" s="94" t="s">
        <v>596</v>
      </c>
    </row>
    <row r="25" spans="1:7" x14ac:dyDescent="0.35">
      <c r="A25" s="53" t="s">
        <v>255</v>
      </c>
      <c r="B25" s="50" t="s">
        <v>149</v>
      </c>
      <c r="C25" s="41" t="s">
        <v>418</v>
      </c>
      <c r="D25" s="36" t="s">
        <v>259</v>
      </c>
      <c r="E25" s="36" t="s">
        <v>406</v>
      </c>
      <c r="F25" s="36" t="s">
        <v>581</v>
      </c>
      <c r="G25" s="94" t="s">
        <v>596</v>
      </c>
    </row>
    <row r="26" spans="1:7" x14ac:dyDescent="0.35">
      <c r="A26" s="53" t="s">
        <v>256</v>
      </c>
      <c r="B26" s="50" t="s">
        <v>149</v>
      </c>
      <c r="C26" s="42" t="s">
        <v>435</v>
      </c>
      <c r="D26" s="36" t="s">
        <v>208</v>
      </c>
      <c r="E26" s="36" t="s">
        <v>406</v>
      </c>
      <c r="F26" s="36" t="s">
        <v>581</v>
      </c>
      <c r="G26" s="94" t="s">
        <v>596</v>
      </c>
    </row>
    <row r="27" spans="1:7" x14ac:dyDescent="0.35">
      <c r="A27" s="53" t="s">
        <v>257</v>
      </c>
      <c r="B27" s="50" t="s">
        <v>149</v>
      </c>
      <c r="C27" s="42" t="s">
        <v>345</v>
      </c>
      <c r="D27" s="36" t="s">
        <v>332</v>
      </c>
      <c r="E27" s="36" t="s">
        <v>406</v>
      </c>
      <c r="F27" s="36" t="s">
        <v>582</v>
      </c>
      <c r="G27" s="94" t="s">
        <v>596</v>
      </c>
    </row>
    <row r="28" spans="1:7" x14ac:dyDescent="0.35">
      <c r="A28" s="54" t="s">
        <v>334</v>
      </c>
      <c r="B28" s="50" t="s">
        <v>149</v>
      </c>
      <c r="C28" s="42" t="s">
        <v>220</v>
      </c>
      <c r="D28" s="36" t="s">
        <v>207</v>
      </c>
      <c r="E28" s="36" t="s">
        <v>208</v>
      </c>
      <c r="F28" s="36" t="s">
        <v>581</v>
      </c>
      <c r="G28" s="94" t="s">
        <v>597</v>
      </c>
    </row>
    <row r="29" spans="1:7" x14ac:dyDescent="0.35">
      <c r="A29" s="50" t="s">
        <v>333</v>
      </c>
      <c r="B29" s="50" t="s">
        <v>149</v>
      </c>
      <c r="C29" s="62" t="s">
        <v>260</v>
      </c>
      <c r="D29" s="36" t="s">
        <v>208</v>
      </c>
      <c r="E29" s="36" t="s">
        <v>208</v>
      </c>
      <c r="F29" s="36" t="s">
        <v>582</v>
      </c>
      <c r="G29" s="94" t="s">
        <v>597</v>
      </c>
    </row>
    <row r="30" spans="1:7" x14ac:dyDescent="0.35">
      <c r="A30" s="50" t="s">
        <v>261</v>
      </c>
      <c r="B30" s="50" t="s">
        <v>149</v>
      </c>
      <c r="C30" s="62" t="s">
        <v>262</v>
      </c>
      <c r="D30" s="36" t="s">
        <v>208</v>
      </c>
      <c r="E30" s="36" t="s">
        <v>406</v>
      </c>
      <c r="F30" s="36" t="s">
        <v>582</v>
      </c>
      <c r="G30" s="94" t="s">
        <v>596</v>
      </c>
    </row>
    <row r="31" spans="1:7" s="38" customFormat="1" x14ac:dyDescent="0.35">
      <c r="A31" s="53" t="s">
        <v>436</v>
      </c>
      <c r="B31" s="50" t="s">
        <v>149</v>
      </c>
      <c r="C31" s="41" t="s">
        <v>350</v>
      </c>
      <c r="D31" s="36" t="s">
        <v>332</v>
      </c>
      <c r="E31" s="36" t="s">
        <v>208</v>
      </c>
      <c r="F31" s="36" t="s">
        <v>581</v>
      </c>
      <c r="G31" s="94" t="s">
        <v>597</v>
      </c>
    </row>
    <row r="32" spans="1:7" s="43" customFormat="1" x14ac:dyDescent="0.35">
      <c r="A32" s="53" t="s">
        <v>437</v>
      </c>
      <c r="B32" s="50" t="s">
        <v>149</v>
      </c>
      <c r="C32" s="41" t="s">
        <v>350</v>
      </c>
      <c r="D32" s="36" t="s">
        <v>332</v>
      </c>
      <c r="E32" s="36" t="s">
        <v>208</v>
      </c>
      <c r="F32" s="36" t="s">
        <v>581</v>
      </c>
      <c r="G32" s="94" t="s">
        <v>593</v>
      </c>
    </row>
    <row r="33" spans="1:7" s="38" customFormat="1" x14ac:dyDescent="0.35">
      <c r="A33" s="53" t="s">
        <v>376</v>
      </c>
      <c r="B33" s="50" t="s">
        <v>149</v>
      </c>
      <c r="C33" s="42" t="s">
        <v>419</v>
      </c>
      <c r="D33" s="36" t="s">
        <v>208</v>
      </c>
      <c r="E33" s="36" t="s">
        <v>406</v>
      </c>
      <c r="F33" s="36" t="s">
        <v>581</v>
      </c>
      <c r="G33" s="94" t="s">
        <v>596</v>
      </c>
    </row>
    <row r="34" spans="1:7" s="38" customFormat="1" x14ac:dyDescent="0.35">
      <c r="A34" s="53" t="s">
        <v>377</v>
      </c>
      <c r="B34" s="50" t="s">
        <v>149</v>
      </c>
      <c r="C34" s="63" t="s">
        <v>443</v>
      </c>
      <c r="D34" s="36" t="s">
        <v>208</v>
      </c>
      <c r="E34" s="36" t="s">
        <v>208</v>
      </c>
      <c r="F34" s="36" t="s">
        <v>579</v>
      </c>
      <c r="G34" s="94" t="s">
        <v>588</v>
      </c>
    </row>
    <row r="35" spans="1:7" x14ac:dyDescent="0.35">
      <c r="A35" s="40" t="s">
        <v>30</v>
      </c>
      <c r="B35" s="40" t="s">
        <v>150</v>
      </c>
      <c r="C35" s="49" t="s">
        <v>263</v>
      </c>
      <c r="D35" s="36" t="s">
        <v>208</v>
      </c>
      <c r="E35" s="36" t="s">
        <v>208</v>
      </c>
      <c r="F35" s="36" t="s">
        <v>581</v>
      </c>
      <c r="G35" s="94" t="s">
        <v>596</v>
      </c>
    </row>
    <row r="36" spans="1:7" x14ac:dyDescent="0.35">
      <c r="A36" s="40" t="s">
        <v>31</v>
      </c>
      <c r="B36" s="40" t="s">
        <v>150</v>
      </c>
      <c r="C36" s="49" t="s">
        <v>351</v>
      </c>
      <c r="D36" s="36" t="s">
        <v>208</v>
      </c>
      <c r="E36" s="36" t="s">
        <v>208</v>
      </c>
      <c r="F36" s="36" t="s">
        <v>581</v>
      </c>
      <c r="G36" s="94" t="s">
        <v>596</v>
      </c>
    </row>
    <row r="37" spans="1:7" x14ac:dyDescent="0.35">
      <c r="A37" s="40" t="s">
        <v>32</v>
      </c>
      <c r="B37" s="40" t="s">
        <v>150</v>
      </c>
      <c r="C37" s="49" t="s">
        <v>33</v>
      </c>
      <c r="D37" s="36" t="s">
        <v>208</v>
      </c>
      <c r="E37" s="36" t="s">
        <v>208</v>
      </c>
      <c r="F37" s="36" t="s">
        <v>581</v>
      </c>
      <c r="G37" s="94" t="s">
        <v>596</v>
      </c>
    </row>
    <row r="38" spans="1:7" x14ac:dyDescent="0.35">
      <c r="A38" s="40" t="s">
        <v>34</v>
      </c>
      <c r="B38" s="40" t="s">
        <v>150</v>
      </c>
      <c r="C38" s="49" t="s">
        <v>35</v>
      </c>
      <c r="D38" s="36" t="s">
        <v>207</v>
      </c>
      <c r="E38" s="36" t="s">
        <v>208</v>
      </c>
      <c r="F38" s="36" t="s">
        <v>582</v>
      </c>
      <c r="G38" s="94" t="s">
        <v>596</v>
      </c>
    </row>
    <row r="39" spans="1:7" x14ac:dyDescent="0.35">
      <c r="A39" s="40" t="s">
        <v>36</v>
      </c>
      <c r="B39" s="40" t="s">
        <v>150</v>
      </c>
      <c r="C39" s="49" t="s">
        <v>264</v>
      </c>
      <c r="D39" s="36" t="s">
        <v>208</v>
      </c>
      <c r="E39" s="36" t="s">
        <v>208</v>
      </c>
      <c r="F39" s="36" t="s">
        <v>581</v>
      </c>
      <c r="G39" s="94" t="s">
        <v>596</v>
      </c>
    </row>
    <row r="40" spans="1:7" x14ac:dyDescent="0.35">
      <c r="A40" s="40" t="s">
        <v>37</v>
      </c>
      <c r="B40" s="40" t="s">
        <v>150</v>
      </c>
      <c r="C40" s="49" t="s">
        <v>265</v>
      </c>
      <c r="D40" s="36" t="s">
        <v>208</v>
      </c>
      <c r="E40" s="36" t="s">
        <v>208</v>
      </c>
      <c r="F40" s="36" t="s">
        <v>582</v>
      </c>
      <c r="G40" s="94" t="s">
        <v>596</v>
      </c>
    </row>
    <row r="41" spans="1:7" x14ac:dyDescent="0.35">
      <c r="A41" s="40" t="s">
        <v>38</v>
      </c>
      <c r="B41" s="40" t="s">
        <v>150</v>
      </c>
      <c r="C41" s="49" t="s">
        <v>39</v>
      </c>
      <c r="D41" s="36" t="s">
        <v>207</v>
      </c>
      <c r="E41" s="36" t="s">
        <v>207</v>
      </c>
      <c r="F41" s="36" t="s">
        <v>581</v>
      </c>
      <c r="G41" s="94" t="s">
        <v>588</v>
      </c>
    </row>
    <row r="42" spans="1:7" x14ac:dyDescent="0.35">
      <c r="A42" s="40" t="s">
        <v>40</v>
      </c>
      <c r="B42" s="40" t="s">
        <v>150</v>
      </c>
      <c r="C42" s="49" t="s">
        <v>41</v>
      </c>
      <c r="D42" s="36" t="s">
        <v>207</v>
      </c>
      <c r="E42" s="36" t="s">
        <v>208</v>
      </c>
      <c r="F42" s="36" t="s">
        <v>581</v>
      </c>
      <c r="G42" s="94" t="s">
        <v>596</v>
      </c>
    </row>
    <row r="43" spans="1:7" x14ac:dyDescent="0.35">
      <c r="A43" s="40" t="s">
        <v>42</v>
      </c>
      <c r="B43" s="40" t="s">
        <v>150</v>
      </c>
      <c r="C43" s="49" t="s">
        <v>43</v>
      </c>
      <c r="D43" s="36" t="s">
        <v>207</v>
      </c>
      <c r="E43" s="36" t="s">
        <v>208</v>
      </c>
      <c r="F43" s="36" t="s">
        <v>582</v>
      </c>
      <c r="G43" s="94" t="s">
        <v>596</v>
      </c>
    </row>
    <row r="44" spans="1:7" s="38" customFormat="1" x14ac:dyDescent="0.35">
      <c r="A44" s="40" t="s">
        <v>378</v>
      </c>
      <c r="B44" s="40" t="s">
        <v>150</v>
      </c>
      <c r="C44" s="49" t="s">
        <v>352</v>
      </c>
      <c r="D44" s="36" t="s">
        <v>207</v>
      </c>
      <c r="E44" s="36" t="s">
        <v>208</v>
      </c>
      <c r="F44" s="36" t="s">
        <v>581</v>
      </c>
      <c r="G44" s="94" t="s">
        <v>596</v>
      </c>
    </row>
    <row r="45" spans="1:7" s="38" customFormat="1" x14ac:dyDescent="0.35">
      <c r="A45" s="40" t="s">
        <v>379</v>
      </c>
      <c r="B45" s="40" t="s">
        <v>150</v>
      </c>
      <c r="C45" s="49" t="s">
        <v>353</v>
      </c>
      <c r="D45" s="36" t="s">
        <v>207</v>
      </c>
      <c r="E45" s="36" t="s">
        <v>208</v>
      </c>
      <c r="F45" s="36" t="s">
        <v>580</v>
      </c>
      <c r="G45" s="94" t="s">
        <v>596</v>
      </c>
    </row>
    <row r="46" spans="1:7" s="43" customFormat="1" x14ac:dyDescent="0.35">
      <c r="A46" s="40" t="s">
        <v>431</v>
      </c>
      <c r="B46" s="40" t="s">
        <v>150</v>
      </c>
      <c r="C46" s="49" t="s">
        <v>432</v>
      </c>
      <c r="D46" s="36" t="s">
        <v>208</v>
      </c>
      <c r="E46" s="36" t="s">
        <v>208</v>
      </c>
      <c r="F46" s="36" t="s">
        <v>581</v>
      </c>
      <c r="G46" s="94" t="s">
        <v>596</v>
      </c>
    </row>
    <row r="47" spans="1:7" x14ac:dyDescent="0.35">
      <c r="A47" s="50" t="s">
        <v>44</v>
      </c>
      <c r="B47" s="50" t="s">
        <v>163</v>
      </c>
      <c r="C47" s="42" t="s">
        <v>438</v>
      </c>
      <c r="D47" s="51" t="s">
        <v>207</v>
      </c>
      <c r="E47" s="51" t="s">
        <v>207</v>
      </c>
      <c r="F47" s="36" t="s">
        <v>580</v>
      </c>
      <c r="G47" s="94" t="s">
        <v>592</v>
      </c>
    </row>
    <row r="48" spans="1:7" x14ac:dyDescent="0.35">
      <c r="A48" s="50" t="s">
        <v>45</v>
      </c>
      <c r="B48" s="50" t="s">
        <v>163</v>
      </c>
      <c r="C48" s="42" t="s">
        <v>46</v>
      </c>
      <c r="D48" s="51" t="s">
        <v>406</v>
      </c>
      <c r="E48" s="51" t="s">
        <v>207</v>
      </c>
      <c r="F48" s="36" t="s">
        <v>581</v>
      </c>
      <c r="G48" s="94" t="s">
        <v>591</v>
      </c>
    </row>
    <row r="49" spans="1:9" x14ac:dyDescent="0.35">
      <c r="A49" s="50" t="s">
        <v>47</v>
      </c>
      <c r="B49" s="50" t="s">
        <v>163</v>
      </c>
      <c r="C49" s="42" t="s">
        <v>48</v>
      </c>
      <c r="D49" s="51" t="s">
        <v>406</v>
      </c>
      <c r="E49" s="51" t="s">
        <v>207</v>
      </c>
      <c r="F49" s="36" t="s">
        <v>581</v>
      </c>
      <c r="G49" s="94" t="s">
        <v>591</v>
      </c>
    </row>
    <row r="50" spans="1:9" x14ac:dyDescent="0.35">
      <c r="A50" s="50" t="s">
        <v>330</v>
      </c>
      <c r="B50" s="50" t="s">
        <v>163</v>
      </c>
      <c r="C50" s="42" t="s">
        <v>331</v>
      </c>
      <c r="D50" s="51" t="s">
        <v>406</v>
      </c>
      <c r="E50" s="51" t="s">
        <v>207</v>
      </c>
      <c r="F50" s="36" t="s">
        <v>581</v>
      </c>
      <c r="G50" s="94" t="s">
        <v>591</v>
      </c>
    </row>
    <row r="51" spans="1:9" x14ac:dyDescent="0.35">
      <c r="A51" s="50" t="s">
        <v>49</v>
      </c>
      <c r="B51" s="50" t="s">
        <v>163</v>
      </c>
      <c r="C51" s="42" t="s">
        <v>380</v>
      </c>
      <c r="D51" s="51" t="s">
        <v>207</v>
      </c>
      <c r="E51" s="51" t="s">
        <v>207</v>
      </c>
      <c r="F51" s="36" t="s">
        <v>579</v>
      </c>
      <c r="G51" s="94" t="s">
        <v>588</v>
      </c>
    </row>
    <row r="52" spans="1:9" x14ac:dyDescent="0.35">
      <c r="A52" s="50" t="s">
        <v>266</v>
      </c>
      <c r="B52" s="50" t="s">
        <v>163</v>
      </c>
      <c r="C52" s="42" t="s">
        <v>168</v>
      </c>
      <c r="D52" s="51" t="s">
        <v>406</v>
      </c>
      <c r="E52" s="51" t="s">
        <v>207</v>
      </c>
      <c r="F52" s="36" t="s">
        <v>581</v>
      </c>
      <c r="G52" s="94" t="s">
        <v>591</v>
      </c>
    </row>
    <row r="53" spans="1:9" s="38" customFormat="1" x14ac:dyDescent="0.35">
      <c r="A53" s="50" t="s">
        <v>381</v>
      </c>
      <c r="B53" s="50" t="s">
        <v>163</v>
      </c>
      <c r="C53" s="44" t="s">
        <v>354</v>
      </c>
      <c r="D53" s="51" t="s">
        <v>406</v>
      </c>
      <c r="E53" s="51" t="s">
        <v>207</v>
      </c>
      <c r="F53" s="36" t="s">
        <v>581</v>
      </c>
      <c r="G53" s="94" t="s">
        <v>591</v>
      </c>
    </row>
    <row r="54" spans="1:9" s="38" customFormat="1" x14ac:dyDescent="0.35">
      <c r="A54" s="50" t="s">
        <v>382</v>
      </c>
      <c r="B54" s="50" t="s">
        <v>163</v>
      </c>
      <c r="C54" s="44" t="s">
        <v>355</v>
      </c>
      <c r="D54" s="51" t="s">
        <v>406</v>
      </c>
      <c r="E54" s="51" t="s">
        <v>207</v>
      </c>
      <c r="F54" s="36" t="s">
        <v>581</v>
      </c>
      <c r="G54" s="94" t="s">
        <v>597</v>
      </c>
    </row>
    <row r="55" spans="1:9" s="38" customFormat="1" x14ac:dyDescent="0.35">
      <c r="A55" s="50" t="s">
        <v>383</v>
      </c>
      <c r="B55" s="50" t="s">
        <v>163</v>
      </c>
      <c r="C55" s="44" t="s">
        <v>356</v>
      </c>
      <c r="D55" s="51" t="s">
        <v>406</v>
      </c>
      <c r="E55" s="51" t="s">
        <v>207</v>
      </c>
      <c r="F55" s="36" t="s">
        <v>581</v>
      </c>
      <c r="G55" s="94" t="s">
        <v>596</v>
      </c>
    </row>
    <row r="56" spans="1:9" s="38" customFormat="1" x14ac:dyDescent="0.35">
      <c r="A56" s="50" t="s">
        <v>384</v>
      </c>
      <c r="B56" s="50" t="s">
        <v>163</v>
      </c>
      <c r="C56" s="44" t="s">
        <v>357</v>
      </c>
      <c r="D56" s="51" t="s">
        <v>406</v>
      </c>
      <c r="E56" s="51" t="s">
        <v>207</v>
      </c>
      <c r="F56" s="36" t="s">
        <v>581</v>
      </c>
      <c r="G56" s="94" t="s">
        <v>588</v>
      </c>
    </row>
    <row r="57" spans="1:9" s="43" customFormat="1" x14ac:dyDescent="0.35">
      <c r="A57" s="50" t="s">
        <v>598</v>
      </c>
      <c r="B57" s="50" t="s">
        <v>163</v>
      </c>
      <c r="C57" s="44" t="s">
        <v>509</v>
      </c>
      <c r="D57" s="51" t="s">
        <v>259</v>
      </c>
      <c r="E57" s="51" t="s">
        <v>259</v>
      </c>
      <c r="F57" s="36" t="s">
        <v>581</v>
      </c>
      <c r="G57" s="94" t="s">
        <v>591</v>
      </c>
    </row>
    <row r="58" spans="1:9" s="43" customFormat="1" x14ac:dyDescent="0.35">
      <c r="A58" s="50" t="s">
        <v>599</v>
      </c>
      <c r="B58" s="50" t="s">
        <v>163</v>
      </c>
      <c r="C58" s="44" t="s">
        <v>509</v>
      </c>
      <c r="D58" s="51" t="s">
        <v>259</v>
      </c>
      <c r="E58" s="51" t="s">
        <v>259</v>
      </c>
      <c r="F58" s="36" t="s">
        <v>581</v>
      </c>
      <c r="G58" s="94" t="s">
        <v>592</v>
      </c>
    </row>
    <row r="59" spans="1:9" s="43" customFormat="1" x14ac:dyDescent="0.35">
      <c r="A59" s="50" t="s">
        <v>508</v>
      </c>
      <c r="B59" s="50" t="s">
        <v>163</v>
      </c>
      <c r="C59" s="44" t="s">
        <v>510</v>
      </c>
      <c r="D59" s="51" t="s">
        <v>259</v>
      </c>
      <c r="E59" s="51" t="s">
        <v>259</v>
      </c>
      <c r="F59" s="36" t="s">
        <v>581</v>
      </c>
      <c r="G59" s="94" t="s">
        <v>592</v>
      </c>
    </row>
    <row r="60" spans="1:9" x14ac:dyDescent="0.35">
      <c r="A60" s="40" t="s">
        <v>420</v>
      </c>
      <c r="B60" s="40" t="s">
        <v>160</v>
      </c>
      <c r="C60" s="54" t="s">
        <v>450</v>
      </c>
      <c r="D60" s="27" t="s">
        <v>259</v>
      </c>
      <c r="E60" s="27" t="s">
        <v>259</v>
      </c>
      <c r="F60" s="36" t="s">
        <v>579</v>
      </c>
      <c r="G60" s="94" t="s">
        <v>600</v>
      </c>
      <c r="H60" s="43"/>
      <c r="I60" s="43"/>
    </row>
    <row r="61" spans="1:9" x14ac:dyDescent="0.35">
      <c r="A61" s="40" t="s">
        <v>511</v>
      </c>
      <c r="B61" s="40" t="s">
        <v>160</v>
      </c>
      <c r="C61" s="48" t="s">
        <v>543</v>
      </c>
      <c r="D61" s="27" t="s">
        <v>208</v>
      </c>
      <c r="E61" s="27" t="s">
        <v>208</v>
      </c>
      <c r="F61" s="36" t="s">
        <v>581</v>
      </c>
      <c r="G61" s="94" t="s">
        <v>600</v>
      </c>
    </row>
    <row r="62" spans="1:9" s="43" customFormat="1" x14ac:dyDescent="0.35">
      <c r="A62" s="40" t="s">
        <v>512</v>
      </c>
      <c r="B62" s="40" t="s">
        <v>160</v>
      </c>
      <c r="C62" s="48" t="s">
        <v>543</v>
      </c>
      <c r="D62" s="27" t="s">
        <v>259</v>
      </c>
      <c r="E62" s="27" t="s">
        <v>14</v>
      </c>
      <c r="F62" s="36" t="s">
        <v>581</v>
      </c>
      <c r="G62" s="94" t="s">
        <v>600</v>
      </c>
    </row>
    <row r="63" spans="1:9" s="43" customFormat="1" x14ac:dyDescent="0.35">
      <c r="A63" s="40" t="s">
        <v>513</v>
      </c>
      <c r="B63" s="40" t="s">
        <v>160</v>
      </c>
      <c r="C63" s="48" t="s">
        <v>544</v>
      </c>
      <c r="D63" s="27" t="s">
        <v>259</v>
      </c>
      <c r="E63" s="27" t="s">
        <v>14</v>
      </c>
      <c r="F63" s="36" t="s">
        <v>580</v>
      </c>
      <c r="G63" s="94" t="s">
        <v>600</v>
      </c>
    </row>
    <row r="64" spans="1:9" s="43" customFormat="1" x14ac:dyDescent="0.35">
      <c r="A64" s="40" t="s">
        <v>514</v>
      </c>
      <c r="B64" s="40" t="s">
        <v>160</v>
      </c>
      <c r="C64" s="48" t="s">
        <v>544</v>
      </c>
      <c r="D64" s="27" t="s">
        <v>208</v>
      </c>
      <c r="E64" s="27" t="s">
        <v>208</v>
      </c>
      <c r="F64" s="36" t="s">
        <v>580</v>
      </c>
      <c r="G64" s="94" t="s">
        <v>600</v>
      </c>
    </row>
    <row r="65" spans="1:7" s="43" customFormat="1" x14ac:dyDescent="0.35">
      <c r="A65" s="40" t="s">
        <v>515</v>
      </c>
      <c r="B65" s="40" t="s">
        <v>160</v>
      </c>
      <c r="C65" s="48" t="s">
        <v>545</v>
      </c>
      <c r="D65" s="27" t="s">
        <v>208</v>
      </c>
      <c r="E65" s="27" t="s">
        <v>208</v>
      </c>
      <c r="F65" s="36" t="s">
        <v>581</v>
      </c>
      <c r="G65" s="94" t="s">
        <v>600</v>
      </c>
    </row>
    <row r="66" spans="1:7" s="43" customFormat="1" x14ac:dyDescent="0.35">
      <c r="A66" s="40" t="s">
        <v>516</v>
      </c>
      <c r="B66" s="40" t="s">
        <v>160</v>
      </c>
      <c r="C66" s="48" t="s">
        <v>545</v>
      </c>
      <c r="D66" s="27" t="s">
        <v>259</v>
      </c>
      <c r="E66" s="27" t="s">
        <v>14</v>
      </c>
      <c r="F66" s="36" t="s">
        <v>581</v>
      </c>
      <c r="G66" s="94" t="s">
        <v>600</v>
      </c>
    </row>
    <row r="67" spans="1:7" s="43" customFormat="1" x14ac:dyDescent="0.35">
      <c r="A67" s="40" t="s">
        <v>517</v>
      </c>
      <c r="B67" s="40" t="s">
        <v>160</v>
      </c>
      <c r="C67" s="48" t="s">
        <v>546</v>
      </c>
      <c r="D67" s="27" t="s">
        <v>259</v>
      </c>
      <c r="E67" s="27" t="s">
        <v>14</v>
      </c>
      <c r="F67" s="36" t="s">
        <v>580</v>
      </c>
      <c r="G67" s="94" t="s">
        <v>600</v>
      </c>
    </row>
    <row r="68" spans="1:7" s="43" customFormat="1" x14ac:dyDescent="0.35">
      <c r="A68" s="40" t="s">
        <v>518</v>
      </c>
      <c r="B68" s="40" t="s">
        <v>160</v>
      </c>
      <c r="C68" s="48" t="s">
        <v>546</v>
      </c>
      <c r="D68" s="27" t="s">
        <v>208</v>
      </c>
      <c r="E68" s="27" t="s">
        <v>208</v>
      </c>
      <c r="F68" s="36" t="s">
        <v>580</v>
      </c>
      <c r="G68" s="94" t="s">
        <v>600</v>
      </c>
    </row>
    <row r="69" spans="1:7" s="43" customFormat="1" x14ac:dyDescent="0.35">
      <c r="A69" s="40" t="s">
        <v>519</v>
      </c>
      <c r="B69" s="40" t="s">
        <v>160</v>
      </c>
      <c r="C69" s="48" t="s">
        <v>547</v>
      </c>
      <c r="D69" s="27" t="s">
        <v>208</v>
      </c>
      <c r="E69" s="27" t="s">
        <v>208</v>
      </c>
      <c r="F69" s="36" t="s">
        <v>581</v>
      </c>
      <c r="G69" s="94" t="s">
        <v>600</v>
      </c>
    </row>
    <row r="70" spans="1:7" s="43" customFormat="1" x14ac:dyDescent="0.35">
      <c r="A70" s="40" t="s">
        <v>520</v>
      </c>
      <c r="B70" s="40" t="s">
        <v>160</v>
      </c>
      <c r="C70" s="48" t="s">
        <v>547</v>
      </c>
      <c r="D70" s="27" t="s">
        <v>259</v>
      </c>
      <c r="E70" s="27" t="s">
        <v>14</v>
      </c>
      <c r="F70" s="36" t="s">
        <v>581</v>
      </c>
      <c r="G70" s="94" t="s">
        <v>600</v>
      </c>
    </row>
    <row r="71" spans="1:7" s="43" customFormat="1" x14ac:dyDescent="0.35">
      <c r="A71" s="40" t="s">
        <v>521</v>
      </c>
      <c r="B71" s="40" t="s">
        <v>160</v>
      </c>
      <c r="C71" s="48" t="s">
        <v>548</v>
      </c>
      <c r="D71" s="27" t="s">
        <v>259</v>
      </c>
      <c r="E71" s="27" t="s">
        <v>14</v>
      </c>
      <c r="F71" s="36" t="s">
        <v>580</v>
      </c>
      <c r="G71" s="94" t="s">
        <v>600</v>
      </c>
    </row>
    <row r="72" spans="1:7" s="43" customFormat="1" x14ac:dyDescent="0.35">
      <c r="A72" s="40" t="s">
        <v>522</v>
      </c>
      <c r="B72" s="40" t="s">
        <v>160</v>
      </c>
      <c r="C72" s="48" t="s">
        <v>548</v>
      </c>
      <c r="D72" s="27" t="s">
        <v>208</v>
      </c>
      <c r="E72" s="27" t="s">
        <v>208</v>
      </c>
      <c r="F72" s="36" t="s">
        <v>580</v>
      </c>
      <c r="G72" s="94" t="s">
        <v>600</v>
      </c>
    </row>
    <row r="73" spans="1:7" s="43" customFormat="1" x14ac:dyDescent="0.35">
      <c r="A73" s="40" t="s">
        <v>523</v>
      </c>
      <c r="B73" s="40" t="s">
        <v>160</v>
      </c>
      <c r="C73" s="48" t="s">
        <v>549</v>
      </c>
      <c r="D73" s="27" t="s">
        <v>208</v>
      </c>
      <c r="E73" s="27" t="s">
        <v>208</v>
      </c>
      <c r="F73" s="36" t="s">
        <v>581</v>
      </c>
      <c r="G73" s="94" t="s">
        <v>600</v>
      </c>
    </row>
    <row r="74" spans="1:7" s="43" customFormat="1" x14ac:dyDescent="0.35">
      <c r="A74" s="40" t="s">
        <v>524</v>
      </c>
      <c r="B74" s="40" t="s">
        <v>160</v>
      </c>
      <c r="C74" s="48" t="s">
        <v>549</v>
      </c>
      <c r="D74" s="27" t="s">
        <v>259</v>
      </c>
      <c r="E74" s="27" t="s">
        <v>14</v>
      </c>
      <c r="F74" s="36" t="s">
        <v>581</v>
      </c>
      <c r="G74" s="94" t="s">
        <v>588</v>
      </c>
    </row>
    <row r="75" spans="1:7" s="43" customFormat="1" x14ac:dyDescent="0.35">
      <c r="A75" s="40" t="s">
        <v>525</v>
      </c>
      <c r="B75" s="40" t="s">
        <v>160</v>
      </c>
      <c r="C75" s="48" t="s">
        <v>550</v>
      </c>
      <c r="D75" s="27" t="s">
        <v>259</v>
      </c>
      <c r="E75" s="27" t="s">
        <v>14</v>
      </c>
      <c r="F75" s="36" t="s">
        <v>580</v>
      </c>
      <c r="G75" s="94" t="s">
        <v>600</v>
      </c>
    </row>
    <row r="76" spans="1:7" s="43" customFormat="1" x14ac:dyDescent="0.35">
      <c r="A76" s="40" t="s">
        <v>526</v>
      </c>
      <c r="B76" s="40" t="s">
        <v>160</v>
      </c>
      <c r="C76" s="48" t="s">
        <v>550</v>
      </c>
      <c r="D76" s="27" t="s">
        <v>208</v>
      </c>
      <c r="E76" s="27" t="s">
        <v>208</v>
      </c>
      <c r="F76" s="36" t="s">
        <v>580</v>
      </c>
      <c r="G76" s="94" t="s">
        <v>600</v>
      </c>
    </row>
    <row r="77" spans="1:7" s="43" customFormat="1" x14ac:dyDescent="0.35">
      <c r="A77" s="40" t="s">
        <v>527</v>
      </c>
      <c r="B77" s="40" t="s">
        <v>160</v>
      </c>
      <c r="C77" s="48" t="s">
        <v>551</v>
      </c>
      <c r="D77" s="27" t="s">
        <v>208</v>
      </c>
      <c r="E77" s="27" t="s">
        <v>208</v>
      </c>
      <c r="F77" s="36" t="s">
        <v>581</v>
      </c>
      <c r="G77" s="94" t="s">
        <v>600</v>
      </c>
    </row>
    <row r="78" spans="1:7" s="43" customFormat="1" x14ac:dyDescent="0.35">
      <c r="A78" s="40" t="s">
        <v>528</v>
      </c>
      <c r="B78" s="40" t="s">
        <v>160</v>
      </c>
      <c r="C78" s="48" t="s">
        <v>551</v>
      </c>
      <c r="D78" s="27" t="s">
        <v>259</v>
      </c>
      <c r="E78" s="27" t="s">
        <v>14</v>
      </c>
      <c r="F78" s="36" t="s">
        <v>581</v>
      </c>
      <c r="G78" s="94" t="s">
        <v>600</v>
      </c>
    </row>
    <row r="79" spans="1:7" s="43" customFormat="1" x14ac:dyDescent="0.35">
      <c r="A79" s="40" t="s">
        <v>529</v>
      </c>
      <c r="B79" s="40" t="s">
        <v>160</v>
      </c>
      <c r="C79" s="48" t="s">
        <v>552</v>
      </c>
      <c r="D79" s="27" t="s">
        <v>208</v>
      </c>
      <c r="E79" s="27" t="s">
        <v>208</v>
      </c>
      <c r="F79" s="36" t="s">
        <v>581</v>
      </c>
      <c r="G79" s="94" t="s">
        <v>600</v>
      </c>
    </row>
    <row r="80" spans="1:7" s="43" customFormat="1" x14ac:dyDescent="0.35">
      <c r="A80" s="40" t="s">
        <v>530</v>
      </c>
      <c r="B80" s="40" t="s">
        <v>160</v>
      </c>
      <c r="C80" s="48" t="s">
        <v>552</v>
      </c>
      <c r="D80" s="27" t="s">
        <v>259</v>
      </c>
      <c r="E80" s="27" t="s">
        <v>14</v>
      </c>
      <c r="F80" s="36" t="s">
        <v>581</v>
      </c>
      <c r="G80" s="94" t="s">
        <v>600</v>
      </c>
    </row>
    <row r="81" spans="1:7" s="43" customFormat="1" x14ac:dyDescent="0.35">
      <c r="A81" s="40" t="s">
        <v>531</v>
      </c>
      <c r="B81" s="40" t="s">
        <v>160</v>
      </c>
      <c r="C81" s="48" t="s">
        <v>553</v>
      </c>
      <c r="D81" s="27" t="s">
        <v>259</v>
      </c>
      <c r="E81" s="27" t="s">
        <v>14</v>
      </c>
      <c r="F81" s="36" t="s">
        <v>580</v>
      </c>
      <c r="G81" s="94" t="s">
        <v>600</v>
      </c>
    </row>
    <row r="82" spans="1:7" s="43" customFormat="1" x14ac:dyDescent="0.35">
      <c r="A82" s="40" t="s">
        <v>532</v>
      </c>
      <c r="B82" s="40" t="s">
        <v>160</v>
      </c>
      <c r="C82" s="48" t="s">
        <v>553</v>
      </c>
      <c r="D82" s="27" t="s">
        <v>208</v>
      </c>
      <c r="E82" s="27" t="s">
        <v>208</v>
      </c>
      <c r="F82" s="36" t="s">
        <v>580</v>
      </c>
      <c r="G82" s="94" t="s">
        <v>600</v>
      </c>
    </row>
    <row r="83" spans="1:7" s="43" customFormat="1" x14ac:dyDescent="0.35">
      <c r="A83" s="40" t="s">
        <v>533</v>
      </c>
      <c r="B83" s="40" t="s">
        <v>160</v>
      </c>
      <c r="C83" s="48" t="s">
        <v>554</v>
      </c>
      <c r="D83" s="27" t="s">
        <v>259</v>
      </c>
      <c r="E83" s="27" t="s">
        <v>14</v>
      </c>
      <c r="F83" s="36" t="s">
        <v>580</v>
      </c>
      <c r="G83" s="94" t="s">
        <v>600</v>
      </c>
    </row>
    <row r="84" spans="1:7" s="43" customFormat="1" x14ac:dyDescent="0.35">
      <c r="A84" s="40" t="s">
        <v>534</v>
      </c>
      <c r="B84" s="40" t="s">
        <v>160</v>
      </c>
      <c r="C84" s="48" t="s">
        <v>554</v>
      </c>
      <c r="D84" s="27" t="s">
        <v>208</v>
      </c>
      <c r="E84" s="27" t="s">
        <v>208</v>
      </c>
      <c r="F84" s="36" t="s">
        <v>580</v>
      </c>
      <c r="G84" s="94" t="s">
        <v>600</v>
      </c>
    </row>
    <row r="85" spans="1:7" s="43" customFormat="1" x14ac:dyDescent="0.35">
      <c r="A85" s="40" t="s">
        <v>463</v>
      </c>
      <c r="B85" s="40" t="s">
        <v>160</v>
      </c>
      <c r="C85" s="48" t="s">
        <v>555</v>
      </c>
      <c r="D85" s="27" t="s">
        <v>208</v>
      </c>
      <c r="E85" s="27" t="s">
        <v>208</v>
      </c>
      <c r="F85" s="36" t="s">
        <v>582</v>
      </c>
      <c r="G85" s="94" t="s">
        <v>588</v>
      </c>
    </row>
    <row r="86" spans="1:7" s="43" customFormat="1" x14ac:dyDescent="0.35">
      <c r="A86" s="40" t="s">
        <v>464</v>
      </c>
      <c r="B86" s="40" t="s">
        <v>160</v>
      </c>
      <c r="C86" s="48" t="s">
        <v>468</v>
      </c>
      <c r="D86" s="27" t="s">
        <v>208</v>
      </c>
      <c r="E86" s="27" t="s">
        <v>208</v>
      </c>
      <c r="F86" s="36" t="s">
        <v>581</v>
      </c>
      <c r="G86" s="94" t="s">
        <v>588</v>
      </c>
    </row>
    <row r="87" spans="1:7" s="43" customFormat="1" x14ac:dyDescent="0.35">
      <c r="A87" s="40" t="s">
        <v>465</v>
      </c>
      <c r="B87" s="40" t="s">
        <v>160</v>
      </c>
      <c r="C87" s="48" t="s">
        <v>469</v>
      </c>
      <c r="D87" s="27" t="s">
        <v>208</v>
      </c>
      <c r="E87" s="27" t="s">
        <v>208</v>
      </c>
      <c r="F87" s="36" t="s">
        <v>582</v>
      </c>
      <c r="G87" s="94" t="s">
        <v>588</v>
      </c>
    </row>
    <row r="88" spans="1:7" s="43" customFormat="1" x14ac:dyDescent="0.35">
      <c r="A88" s="40" t="s">
        <v>466</v>
      </c>
      <c r="B88" s="40" t="s">
        <v>160</v>
      </c>
      <c r="C88" s="48" t="s">
        <v>470</v>
      </c>
      <c r="D88" s="27" t="s">
        <v>208</v>
      </c>
      <c r="E88" s="27" t="s">
        <v>208</v>
      </c>
      <c r="F88" s="36" t="s">
        <v>582</v>
      </c>
      <c r="G88" s="94" t="s">
        <v>588</v>
      </c>
    </row>
    <row r="89" spans="1:7" s="43" customFormat="1" x14ac:dyDescent="0.35">
      <c r="A89" s="40" t="s">
        <v>467</v>
      </c>
      <c r="B89" s="40" t="s">
        <v>160</v>
      </c>
      <c r="C89" s="48" t="s">
        <v>471</v>
      </c>
      <c r="D89" s="27" t="s">
        <v>208</v>
      </c>
      <c r="E89" s="27" t="s">
        <v>208</v>
      </c>
      <c r="F89" s="36" t="s">
        <v>581</v>
      </c>
      <c r="G89" s="94" t="s">
        <v>600</v>
      </c>
    </row>
    <row r="90" spans="1:7" s="43" customFormat="1" x14ac:dyDescent="0.35">
      <c r="A90" s="40" t="s">
        <v>535</v>
      </c>
      <c r="B90" s="40" t="s">
        <v>160</v>
      </c>
      <c r="C90" s="48" t="s">
        <v>457</v>
      </c>
      <c r="D90" s="27" t="s">
        <v>208</v>
      </c>
      <c r="E90" s="27" t="s">
        <v>208</v>
      </c>
      <c r="F90" s="36" t="s">
        <v>581</v>
      </c>
      <c r="G90" s="94" t="s">
        <v>601</v>
      </c>
    </row>
    <row r="91" spans="1:7" s="43" customFormat="1" x14ac:dyDescent="0.35">
      <c r="A91" s="40" t="s">
        <v>536</v>
      </c>
      <c r="B91" s="40" t="s">
        <v>160</v>
      </c>
      <c r="C91" s="48" t="s">
        <v>457</v>
      </c>
      <c r="D91" s="27" t="s">
        <v>259</v>
      </c>
      <c r="E91" s="27" t="s">
        <v>14</v>
      </c>
      <c r="F91" s="36" t="s">
        <v>581</v>
      </c>
      <c r="G91" s="94" t="s">
        <v>588</v>
      </c>
    </row>
    <row r="92" spans="1:7" s="43" customFormat="1" x14ac:dyDescent="0.35">
      <c r="A92" s="40" t="s">
        <v>537</v>
      </c>
      <c r="B92" s="40" t="s">
        <v>160</v>
      </c>
      <c r="C92" s="48" t="s">
        <v>556</v>
      </c>
      <c r="D92" s="27" t="s">
        <v>259</v>
      </c>
      <c r="E92" s="27" t="s">
        <v>14</v>
      </c>
      <c r="F92" s="36" t="s">
        <v>580</v>
      </c>
      <c r="G92" s="94" t="s">
        <v>601</v>
      </c>
    </row>
    <row r="93" spans="1:7" s="43" customFormat="1" x14ac:dyDescent="0.35">
      <c r="A93" s="40" t="s">
        <v>538</v>
      </c>
      <c r="B93" s="40" t="s">
        <v>160</v>
      </c>
      <c r="C93" s="48" t="s">
        <v>556</v>
      </c>
      <c r="D93" s="27" t="s">
        <v>208</v>
      </c>
      <c r="E93" s="27" t="s">
        <v>208</v>
      </c>
      <c r="F93" s="36" t="s">
        <v>580</v>
      </c>
      <c r="G93" s="94" t="s">
        <v>601</v>
      </c>
    </row>
    <row r="94" spans="1:7" s="43" customFormat="1" x14ac:dyDescent="0.35">
      <c r="A94" s="40" t="s">
        <v>539</v>
      </c>
      <c r="B94" s="40" t="s">
        <v>160</v>
      </c>
      <c r="C94" s="48" t="s">
        <v>458</v>
      </c>
      <c r="D94" s="27" t="s">
        <v>208</v>
      </c>
      <c r="E94" s="27" t="s">
        <v>208</v>
      </c>
      <c r="F94" s="36" t="s">
        <v>581</v>
      </c>
      <c r="G94" s="94" t="s">
        <v>601</v>
      </c>
    </row>
    <row r="95" spans="1:7" s="43" customFormat="1" x14ac:dyDescent="0.35">
      <c r="A95" s="40" t="s">
        <v>540</v>
      </c>
      <c r="B95" s="40" t="s">
        <v>160</v>
      </c>
      <c r="C95" s="48" t="s">
        <v>458</v>
      </c>
      <c r="D95" s="27" t="s">
        <v>259</v>
      </c>
      <c r="E95" s="27" t="s">
        <v>14</v>
      </c>
      <c r="F95" s="36" t="s">
        <v>581</v>
      </c>
      <c r="G95" s="94" t="s">
        <v>588</v>
      </c>
    </row>
    <row r="96" spans="1:7" s="43" customFormat="1" x14ac:dyDescent="0.35">
      <c r="A96" s="40" t="s">
        <v>541</v>
      </c>
      <c r="B96" s="40" t="s">
        <v>160</v>
      </c>
      <c r="C96" s="48" t="s">
        <v>557</v>
      </c>
      <c r="D96" s="27" t="s">
        <v>259</v>
      </c>
      <c r="E96" s="27" t="s">
        <v>14</v>
      </c>
      <c r="F96" s="36" t="s">
        <v>580</v>
      </c>
      <c r="G96" s="94" t="s">
        <v>588</v>
      </c>
    </row>
    <row r="97" spans="1:7" s="43" customFormat="1" x14ac:dyDescent="0.35">
      <c r="A97" s="40" t="s">
        <v>542</v>
      </c>
      <c r="B97" s="40" t="s">
        <v>160</v>
      </c>
      <c r="C97" s="48" t="s">
        <v>557</v>
      </c>
      <c r="D97" s="27" t="s">
        <v>208</v>
      </c>
      <c r="E97" s="27" t="s">
        <v>208</v>
      </c>
      <c r="F97" s="36" t="s">
        <v>580</v>
      </c>
      <c r="G97" s="94" t="s">
        <v>588</v>
      </c>
    </row>
    <row r="98" spans="1:7" x14ac:dyDescent="0.35">
      <c r="A98" s="40" t="s">
        <v>50</v>
      </c>
      <c r="B98" s="40" t="s">
        <v>160</v>
      </c>
      <c r="C98" s="64" t="s">
        <v>267</v>
      </c>
      <c r="D98" s="36" t="s">
        <v>406</v>
      </c>
      <c r="E98" s="36" t="s">
        <v>207</v>
      </c>
      <c r="F98" s="67" t="s">
        <v>581</v>
      </c>
      <c r="G98" s="94" t="s">
        <v>600</v>
      </c>
    </row>
    <row r="99" spans="1:7" x14ac:dyDescent="0.35">
      <c r="A99" s="40" t="s">
        <v>51</v>
      </c>
      <c r="B99" s="40" t="s">
        <v>160</v>
      </c>
      <c r="C99" s="49" t="s">
        <v>268</v>
      </c>
      <c r="D99" s="36" t="s">
        <v>406</v>
      </c>
      <c r="E99" s="36" t="s">
        <v>207</v>
      </c>
      <c r="F99" s="36" t="s">
        <v>580</v>
      </c>
      <c r="G99" s="94" t="s">
        <v>600</v>
      </c>
    </row>
    <row r="100" spans="1:7" x14ac:dyDescent="0.35">
      <c r="A100" s="55" t="s">
        <v>52</v>
      </c>
      <c r="B100" s="55" t="s">
        <v>153</v>
      </c>
      <c r="C100" s="49" t="s">
        <v>269</v>
      </c>
      <c r="D100" s="36" t="s">
        <v>206</v>
      </c>
      <c r="E100" s="36" t="s">
        <v>206</v>
      </c>
      <c r="F100" s="36" t="s">
        <v>580</v>
      </c>
      <c r="G100" s="94" t="s">
        <v>600</v>
      </c>
    </row>
    <row r="101" spans="1:7" x14ac:dyDescent="0.35">
      <c r="A101" s="40" t="s">
        <v>53</v>
      </c>
      <c r="B101" s="55" t="s">
        <v>153</v>
      </c>
      <c r="C101" s="49" t="s">
        <v>54</v>
      </c>
      <c r="D101" s="36" t="s">
        <v>207</v>
      </c>
      <c r="E101" s="36" t="s">
        <v>207</v>
      </c>
      <c r="F101" s="36" t="s">
        <v>580</v>
      </c>
      <c r="G101" s="94" t="s">
        <v>600</v>
      </c>
    </row>
    <row r="102" spans="1:7" x14ac:dyDescent="0.35">
      <c r="A102" s="40" t="s">
        <v>55</v>
      </c>
      <c r="B102" s="55" t="s">
        <v>153</v>
      </c>
      <c r="C102" s="49" t="s">
        <v>56</v>
      </c>
      <c r="D102" s="36" t="s">
        <v>206</v>
      </c>
      <c r="E102" s="36" t="s">
        <v>206</v>
      </c>
      <c r="F102" s="36" t="s">
        <v>580</v>
      </c>
      <c r="G102" s="94" t="s">
        <v>600</v>
      </c>
    </row>
    <row r="103" spans="1:7" x14ac:dyDescent="0.35">
      <c r="A103" s="40" t="s">
        <v>57</v>
      </c>
      <c r="B103" s="55" t="s">
        <v>153</v>
      </c>
      <c r="C103" s="49" t="s">
        <v>58</v>
      </c>
      <c r="D103" s="36" t="s">
        <v>206</v>
      </c>
      <c r="E103" s="36" t="s">
        <v>206</v>
      </c>
      <c r="F103" s="36" t="s">
        <v>581</v>
      </c>
      <c r="G103" s="94" t="s">
        <v>600</v>
      </c>
    </row>
    <row r="104" spans="1:7" x14ac:dyDescent="0.35">
      <c r="A104" s="40" t="s">
        <v>59</v>
      </c>
      <c r="B104" s="55" t="s">
        <v>153</v>
      </c>
      <c r="C104" s="49" t="s">
        <v>60</v>
      </c>
      <c r="D104" s="36" t="s">
        <v>206</v>
      </c>
      <c r="E104" s="36" t="s">
        <v>206</v>
      </c>
      <c r="F104" s="36" t="s">
        <v>581</v>
      </c>
      <c r="G104" s="94" t="s">
        <v>600</v>
      </c>
    </row>
    <row r="105" spans="1:7" x14ac:dyDescent="0.35">
      <c r="A105" s="40" t="s">
        <v>61</v>
      </c>
      <c r="B105" s="55" t="s">
        <v>153</v>
      </c>
      <c r="C105" s="49" t="s">
        <v>62</v>
      </c>
      <c r="D105" s="36" t="s">
        <v>206</v>
      </c>
      <c r="E105" s="36" t="s">
        <v>206</v>
      </c>
      <c r="F105" s="36" t="s">
        <v>581</v>
      </c>
      <c r="G105" s="94" t="s">
        <v>600</v>
      </c>
    </row>
    <row r="106" spans="1:7" x14ac:dyDescent="0.35">
      <c r="A106" s="56" t="s">
        <v>63</v>
      </c>
      <c r="B106" s="55" t="s">
        <v>153</v>
      </c>
      <c r="C106" s="57" t="s">
        <v>64</v>
      </c>
      <c r="D106" s="36" t="s">
        <v>206</v>
      </c>
      <c r="E106" s="36" t="s">
        <v>206</v>
      </c>
      <c r="F106" s="36" t="s">
        <v>581</v>
      </c>
      <c r="G106" s="94" t="s">
        <v>600</v>
      </c>
    </row>
    <row r="107" spans="1:7" x14ac:dyDescent="0.35">
      <c r="A107" s="40" t="s">
        <v>65</v>
      </c>
      <c r="B107" s="55" t="s">
        <v>153</v>
      </c>
      <c r="C107" s="49" t="s">
        <v>66</v>
      </c>
      <c r="D107" s="36" t="s">
        <v>206</v>
      </c>
      <c r="E107" s="36" t="s">
        <v>206</v>
      </c>
      <c r="F107" s="36" t="s">
        <v>581</v>
      </c>
      <c r="G107" s="94" t="s">
        <v>600</v>
      </c>
    </row>
    <row r="108" spans="1:7" x14ac:dyDescent="0.35">
      <c r="A108" s="40" t="s">
        <v>67</v>
      </c>
      <c r="B108" s="55" t="s">
        <v>153</v>
      </c>
      <c r="C108" s="49" t="s">
        <v>358</v>
      </c>
      <c r="D108" s="36" t="s">
        <v>206</v>
      </c>
      <c r="E108" s="27" t="s">
        <v>208</v>
      </c>
      <c r="F108" s="36" t="s">
        <v>581</v>
      </c>
      <c r="G108" s="94" t="s">
        <v>600</v>
      </c>
    </row>
    <row r="109" spans="1:7" x14ac:dyDescent="0.35">
      <c r="A109" s="40" t="s">
        <v>270</v>
      </c>
      <c r="B109" s="55" t="s">
        <v>153</v>
      </c>
      <c r="C109" s="49" t="s">
        <v>272</v>
      </c>
      <c r="D109" s="36" t="s">
        <v>206</v>
      </c>
      <c r="E109" s="27" t="s">
        <v>208</v>
      </c>
      <c r="F109" s="36" t="s">
        <v>581</v>
      </c>
      <c r="G109" s="94" t="s">
        <v>592</v>
      </c>
    </row>
    <row r="110" spans="1:7" x14ac:dyDescent="0.35">
      <c r="A110" s="40" t="s">
        <v>271</v>
      </c>
      <c r="B110" s="55" t="s">
        <v>153</v>
      </c>
      <c r="C110" s="49" t="s">
        <v>273</v>
      </c>
      <c r="D110" s="36" t="s">
        <v>207</v>
      </c>
      <c r="E110" s="36" t="s">
        <v>207</v>
      </c>
      <c r="F110" s="36" t="s">
        <v>581</v>
      </c>
      <c r="G110" s="94" t="s">
        <v>600</v>
      </c>
    </row>
    <row r="111" spans="1:7" s="43" customFormat="1" x14ac:dyDescent="0.35">
      <c r="A111" s="40" t="s">
        <v>558</v>
      </c>
      <c r="B111" s="55" t="s">
        <v>153</v>
      </c>
      <c r="C111" s="49" t="s">
        <v>559</v>
      </c>
      <c r="D111" s="36" t="s">
        <v>206</v>
      </c>
      <c r="E111" s="27" t="s">
        <v>208</v>
      </c>
      <c r="F111" s="36" t="s">
        <v>581</v>
      </c>
      <c r="G111" s="94" t="s">
        <v>600</v>
      </c>
    </row>
    <row r="112" spans="1:7" x14ac:dyDescent="0.35">
      <c r="A112" s="40" t="s">
        <v>68</v>
      </c>
      <c r="B112" s="40" t="s">
        <v>152</v>
      </c>
      <c r="C112" s="49" t="s">
        <v>69</v>
      </c>
      <c r="D112" s="36" t="s">
        <v>406</v>
      </c>
      <c r="E112" s="36" t="s">
        <v>207</v>
      </c>
      <c r="F112" s="36" t="s">
        <v>580</v>
      </c>
      <c r="G112" s="94" t="s">
        <v>600</v>
      </c>
    </row>
    <row r="113" spans="1:7" x14ac:dyDescent="0.35">
      <c r="A113" s="40" t="s">
        <v>70</v>
      </c>
      <c r="B113" s="40" t="s">
        <v>152</v>
      </c>
      <c r="C113" s="49" t="s">
        <v>71</v>
      </c>
      <c r="D113" s="36" t="s">
        <v>406</v>
      </c>
      <c r="E113" s="36" t="s">
        <v>207</v>
      </c>
      <c r="F113" s="36" t="s">
        <v>580</v>
      </c>
      <c r="G113" s="94" t="s">
        <v>600</v>
      </c>
    </row>
    <row r="114" spans="1:7" x14ac:dyDescent="0.35">
      <c r="A114" s="40" t="s">
        <v>72</v>
      </c>
      <c r="B114" s="40" t="s">
        <v>152</v>
      </c>
      <c r="C114" s="49" t="s">
        <v>73</v>
      </c>
      <c r="D114" s="36" t="s">
        <v>406</v>
      </c>
      <c r="E114" s="36" t="s">
        <v>207</v>
      </c>
      <c r="F114" s="36" t="s">
        <v>580</v>
      </c>
      <c r="G114" s="94" t="s">
        <v>600</v>
      </c>
    </row>
    <row r="115" spans="1:7" x14ac:dyDescent="0.35">
      <c r="A115" s="50" t="s">
        <v>74</v>
      </c>
      <c r="B115" s="40" t="s">
        <v>152</v>
      </c>
      <c r="C115" s="42" t="s">
        <v>75</v>
      </c>
      <c r="D115" s="51" t="s">
        <v>207</v>
      </c>
      <c r="E115" s="51" t="s">
        <v>207</v>
      </c>
      <c r="F115" s="36" t="s">
        <v>581</v>
      </c>
      <c r="G115" s="94" t="s">
        <v>600</v>
      </c>
    </row>
    <row r="116" spans="1:7" x14ac:dyDescent="0.35">
      <c r="A116" s="40" t="s">
        <v>76</v>
      </c>
      <c r="B116" s="40" t="s">
        <v>152</v>
      </c>
      <c r="C116" s="49" t="s">
        <v>77</v>
      </c>
      <c r="D116" s="36" t="s">
        <v>207</v>
      </c>
      <c r="E116" s="36" t="s">
        <v>207</v>
      </c>
      <c r="F116" s="36" t="s">
        <v>580</v>
      </c>
      <c r="G116" s="94" t="s">
        <v>600</v>
      </c>
    </row>
    <row r="117" spans="1:7" s="43" customFormat="1" x14ac:dyDescent="0.35">
      <c r="A117" s="40" t="s">
        <v>385</v>
      </c>
      <c r="B117" s="40" t="s">
        <v>152</v>
      </c>
      <c r="C117" s="42" t="s">
        <v>386</v>
      </c>
      <c r="D117" s="51" t="s">
        <v>207</v>
      </c>
      <c r="E117" s="51" t="s">
        <v>207</v>
      </c>
      <c r="F117" s="36" t="s">
        <v>580</v>
      </c>
      <c r="G117" s="94" t="s">
        <v>600</v>
      </c>
    </row>
    <row r="118" spans="1:7" x14ac:dyDescent="0.35">
      <c r="A118" s="40" t="s">
        <v>78</v>
      </c>
      <c r="B118" s="40" t="s">
        <v>151</v>
      </c>
      <c r="C118" s="49" t="s">
        <v>79</v>
      </c>
      <c r="D118" s="36" t="s">
        <v>206</v>
      </c>
      <c r="E118" s="36" t="s">
        <v>206</v>
      </c>
      <c r="F118" s="36" t="s">
        <v>580</v>
      </c>
      <c r="G118" s="94" t="s">
        <v>600</v>
      </c>
    </row>
    <row r="119" spans="1:7" x14ac:dyDescent="0.35">
      <c r="A119" s="40" t="s">
        <v>275</v>
      </c>
      <c r="B119" s="40" t="s">
        <v>151</v>
      </c>
      <c r="C119" s="49" t="s">
        <v>274</v>
      </c>
      <c r="D119" s="36" t="s">
        <v>207</v>
      </c>
      <c r="E119" s="36" t="s">
        <v>206</v>
      </c>
      <c r="F119" s="36" t="s">
        <v>580</v>
      </c>
      <c r="G119" s="94" t="s">
        <v>600</v>
      </c>
    </row>
    <row r="120" spans="1:7" s="43" customFormat="1" x14ac:dyDescent="0.35">
      <c r="A120" s="40" t="s">
        <v>422</v>
      </c>
      <c r="B120" s="40" t="s">
        <v>151</v>
      </c>
      <c r="C120" s="49" t="s">
        <v>421</v>
      </c>
      <c r="D120" s="36" t="s">
        <v>207</v>
      </c>
      <c r="E120" s="51" t="s">
        <v>207</v>
      </c>
      <c r="F120" s="36" t="s">
        <v>581</v>
      </c>
      <c r="G120" s="94" t="s">
        <v>588</v>
      </c>
    </row>
    <row r="121" spans="1:7" x14ac:dyDescent="0.35">
      <c r="A121" s="40" t="s">
        <v>80</v>
      </c>
      <c r="B121" s="40" t="s">
        <v>154</v>
      </c>
      <c r="C121" s="49" t="s">
        <v>81</v>
      </c>
      <c r="D121" s="27" t="s">
        <v>207</v>
      </c>
      <c r="E121" s="27" t="s">
        <v>207</v>
      </c>
      <c r="F121" s="36" t="s">
        <v>581</v>
      </c>
      <c r="G121" s="94" t="s">
        <v>600</v>
      </c>
    </row>
    <row r="122" spans="1:7" s="43" customFormat="1" x14ac:dyDescent="0.35">
      <c r="A122" s="40" t="s">
        <v>423</v>
      </c>
      <c r="B122" s="40" t="s">
        <v>154</v>
      </c>
      <c r="C122" s="58" t="s">
        <v>444</v>
      </c>
      <c r="D122" s="51" t="s">
        <v>206</v>
      </c>
      <c r="E122" s="51" t="s">
        <v>208</v>
      </c>
      <c r="F122" s="36" t="s">
        <v>579</v>
      </c>
      <c r="G122" s="94" t="s">
        <v>600</v>
      </c>
    </row>
    <row r="123" spans="1:7" s="43" customFormat="1" x14ac:dyDescent="0.35">
      <c r="A123" s="40" t="s">
        <v>424</v>
      </c>
      <c r="B123" s="40" t="s">
        <v>154</v>
      </c>
      <c r="C123" s="58" t="s">
        <v>449</v>
      </c>
      <c r="D123" s="51" t="s">
        <v>207</v>
      </c>
      <c r="E123" s="51" t="s">
        <v>207</v>
      </c>
      <c r="F123" s="36" t="s">
        <v>579</v>
      </c>
      <c r="G123" s="94" t="s">
        <v>600</v>
      </c>
    </row>
    <row r="124" spans="1:7" x14ac:dyDescent="0.35">
      <c r="A124" s="40" t="s">
        <v>387</v>
      </c>
      <c r="B124" s="40" t="s">
        <v>155</v>
      </c>
      <c r="C124" s="49" t="s">
        <v>359</v>
      </c>
      <c r="D124" s="36" t="s">
        <v>206</v>
      </c>
      <c r="E124" s="36" t="s">
        <v>206</v>
      </c>
      <c r="F124" s="36" t="s">
        <v>582</v>
      </c>
      <c r="G124" s="94" t="s">
        <v>602</v>
      </c>
    </row>
    <row r="125" spans="1:7" s="43" customFormat="1" x14ac:dyDescent="0.35">
      <c r="A125" s="40" t="s">
        <v>388</v>
      </c>
      <c r="B125" s="40" t="s">
        <v>155</v>
      </c>
      <c r="C125" s="49" t="s">
        <v>409</v>
      </c>
      <c r="D125" s="36" t="s">
        <v>406</v>
      </c>
      <c r="E125" s="36" t="s">
        <v>207</v>
      </c>
      <c r="F125" s="36" t="s">
        <v>582</v>
      </c>
      <c r="G125" s="94" t="s">
        <v>602</v>
      </c>
    </row>
    <row r="126" spans="1:7" s="43" customFormat="1" x14ac:dyDescent="0.35">
      <c r="A126" s="40" t="s">
        <v>474</v>
      </c>
      <c r="B126" s="40" t="s">
        <v>155</v>
      </c>
      <c r="C126" s="49" t="s">
        <v>476</v>
      </c>
      <c r="D126" s="36" t="s">
        <v>206</v>
      </c>
      <c r="E126" s="36" t="s">
        <v>206</v>
      </c>
      <c r="F126" s="36" t="s">
        <v>582</v>
      </c>
      <c r="G126" s="94" t="s">
        <v>602</v>
      </c>
    </row>
    <row r="127" spans="1:7" s="43" customFormat="1" x14ac:dyDescent="0.35">
      <c r="A127" s="40" t="s">
        <v>475</v>
      </c>
      <c r="B127" s="40" t="s">
        <v>155</v>
      </c>
      <c r="C127" s="49" t="s">
        <v>477</v>
      </c>
      <c r="D127" s="36" t="s">
        <v>206</v>
      </c>
      <c r="E127" s="36" t="s">
        <v>206</v>
      </c>
      <c r="F127" s="36" t="s">
        <v>582</v>
      </c>
      <c r="G127" s="94" t="s">
        <v>602</v>
      </c>
    </row>
    <row r="128" spans="1:7" x14ac:dyDescent="0.35">
      <c r="A128" s="52" t="s">
        <v>389</v>
      </c>
      <c r="B128" s="40" t="s">
        <v>155</v>
      </c>
      <c r="C128" s="49" t="s">
        <v>478</v>
      </c>
      <c r="D128" s="36" t="s">
        <v>206</v>
      </c>
      <c r="E128" s="36" t="s">
        <v>206</v>
      </c>
      <c r="F128" s="67" t="s">
        <v>581</v>
      </c>
      <c r="G128" s="94" t="s">
        <v>600</v>
      </c>
    </row>
    <row r="129" spans="1:7" s="43" customFormat="1" x14ac:dyDescent="0.35">
      <c r="A129" s="52" t="s">
        <v>390</v>
      </c>
      <c r="B129" s="40" t="s">
        <v>155</v>
      </c>
      <c r="C129" s="49" t="s">
        <v>479</v>
      </c>
      <c r="D129" s="36" t="s">
        <v>406</v>
      </c>
      <c r="E129" s="36" t="s">
        <v>207</v>
      </c>
      <c r="F129" s="67" t="s">
        <v>581</v>
      </c>
      <c r="G129" s="94" t="s">
        <v>600</v>
      </c>
    </row>
    <row r="130" spans="1:7" s="43" customFormat="1" x14ac:dyDescent="0.35">
      <c r="A130" s="52" t="s">
        <v>459</v>
      </c>
      <c r="B130" s="40" t="s">
        <v>155</v>
      </c>
      <c r="C130" s="65" t="s">
        <v>480</v>
      </c>
      <c r="D130" s="66" t="s">
        <v>206</v>
      </c>
      <c r="E130" s="36" t="s">
        <v>206</v>
      </c>
      <c r="F130" s="67" t="s">
        <v>581</v>
      </c>
      <c r="G130" s="94" t="s">
        <v>600</v>
      </c>
    </row>
    <row r="131" spans="1:7" s="43" customFormat="1" x14ac:dyDescent="0.35">
      <c r="A131" s="52" t="s">
        <v>460</v>
      </c>
      <c r="B131" s="40" t="s">
        <v>155</v>
      </c>
      <c r="C131" s="65" t="s">
        <v>481</v>
      </c>
      <c r="D131" s="66" t="s">
        <v>206</v>
      </c>
      <c r="E131" s="36" t="s">
        <v>206</v>
      </c>
      <c r="F131" s="67" t="s">
        <v>581</v>
      </c>
      <c r="G131" s="94" t="s">
        <v>600</v>
      </c>
    </row>
    <row r="132" spans="1:7" s="43" customFormat="1" x14ac:dyDescent="0.35">
      <c r="A132" s="52" t="s">
        <v>489</v>
      </c>
      <c r="B132" s="40" t="s">
        <v>155</v>
      </c>
      <c r="C132" s="65" t="s">
        <v>490</v>
      </c>
      <c r="D132" s="66" t="s">
        <v>206</v>
      </c>
      <c r="E132" s="36" t="s">
        <v>206</v>
      </c>
      <c r="F132" s="67" t="s">
        <v>581</v>
      </c>
      <c r="G132" s="94" t="s">
        <v>588</v>
      </c>
    </row>
    <row r="133" spans="1:7" s="43" customFormat="1" x14ac:dyDescent="0.35">
      <c r="A133" s="52" t="s">
        <v>491</v>
      </c>
      <c r="B133" s="40" t="s">
        <v>155</v>
      </c>
      <c r="C133" s="65" t="s">
        <v>492</v>
      </c>
      <c r="D133" s="66" t="s">
        <v>406</v>
      </c>
      <c r="E133" s="36" t="s">
        <v>207</v>
      </c>
      <c r="F133" s="67" t="s">
        <v>581</v>
      </c>
      <c r="G133" s="94" t="s">
        <v>588</v>
      </c>
    </row>
    <row r="134" spans="1:7" s="43" customFormat="1" x14ac:dyDescent="0.35">
      <c r="A134" s="52" t="s">
        <v>493</v>
      </c>
      <c r="B134" s="40" t="s">
        <v>155</v>
      </c>
      <c r="C134" s="65" t="s">
        <v>494</v>
      </c>
      <c r="D134" s="66" t="s">
        <v>206</v>
      </c>
      <c r="E134" s="36" t="s">
        <v>206</v>
      </c>
      <c r="F134" s="67" t="s">
        <v>581</v>
      </c>
      <c r="G134" s="94" t="s">
        <v>588</v>
      </c>
    </row>
    <row r="135" spans="1:7" s="43" customFormat="1" x14ac:dyDescent="0.35">
      <c r="A135" s="52" t="s">
        <v>495</v>
      </c>
      <c r="B135" s="40" t="s">
        <v>155</v>
      </c>
      <c r="C135" s="65" t="s">
        <v>496</v>
      </c>
      <c r="D135" s="66" t="s">
        <v>206</v>
      </c>
      <c r="E135" s="36" t="s">
        <v>206</v>
      </c>
      <c r="F135" s="67" t="s">
        <v>581</v>
      </c>
      <c r="G135" s="94" t="s">
        <v>588</v>
      </c>
    </row>
    <row r="136" spans="1:7" x14ac:dyDescent="0.35">
      <c r="A136" s="40" t="s">
        <v>391</v>
      </c>
      <c r="B136" s="40" t="s">
        <v>155</v>
      </c>
      <c r="C136" s="49" t="s">
        <v>360</v>
      </c>
      <c r="D136" s="66" t="s">
        <v>206</v>
      </c>
      <c r="E136" s="36" t="s">
        <v>206</v>
      </c>
      <c r="F136" s="67" t="s">
        <v>582</v>
      </c>
      <c r="G136" s="94" t="s">
        <v>603</v>
      </c>
    </row>
    <row r="137" spans="1:7" s="43" customFormat="1" x14ac:dyDescent="0.35">
      <c r="A137" s="40" t="s">
        <v>392</v>
      </c>
      <c r="B137" s="40" t="s">
        <v>155</v>
      </c>
      <c r="C137" s="49" t="s">
        <v>482</v>
      </c>
      <c r="D137" s="36" t="s">
        <v>406</v>
      </c>
      <c r="E137" s="36" t="s">
        <v>207</v>
      </c>
      <c r="F137" s="67" t="s">
        <v>582</v>
      </c>
      <c r="G137" s="94" t="s">
        <v>603</v>
      </c>
    </row>
    <row r="138" spans="1:7" s="43" customFormat="1" x14ac:dyDescent="0.35">
      <c r="A138" s="40" t="s">
        <v>461</v>
      </c>
      <c r="B138" s="40" t="s">
        <v>155</v>
      </c>
      <c r="C138" s="65" t="s">
        <v>483</v>
      </c>
      <c r="D138" s="66" t="s">
        <v>206</v>
      </c>
      <c r="E138" s="36" t="s">
        <v>206</v>
      </c>
      <c r="F138" s="67" t="s">
        <v>582</v>
      </c>
      <c r="G138" s="94" t="s">
        <v>603</v>
      </c>
    </row>
    <row r="139" spans="1:7" s="43" customFormat="1" x14ac:dyDescent="0.35">
      <c r="A139" s="40" t="s">
        <v>462</v>
      </c>
      <c r="B139" s="40" t="s">
        <v>155</v>
      </c>
      <c r="C139" s="65" t="s">
        <v>484</v>
      </c>
      <c r="D139" s="66" t="s">
        <v>206</v>
      </c>
      <c r="E139" s="36" t="s">
        <v>206</v>
      </c>
      <c r="F139" s="67" t="s">
        <v>582</v>
      </c>
      <c r="G139" s="94" t="s">
        <v>603</v>
      </c>
    </row>
    <row r="140" spans="1:7" x14ac:dyDescent="0.35">
      <c r="A140" s="40" t="s">
        <v>605</v>
      </c>
      <c r="B140" s="40" t="s">
        <v>155</v>
      </c>
      <c r="C140" s="49" t="s">
        <v>485</v>
      </c>
      <c r="D140" s="66" t="s">
        <v>206</v>
      </c>
      <c r="E140" s="36" t="s">
        <v>206</v>
      </c>
      <c r="F140" s="67" t="s">
        <v>582</v>
      </c>
      <c r="G140" s="94" t="s">
        <v>603</v>
      </c>
    </row>
    <row r="141" spans="1:7" s="43" customFormat="1" x14ac:dyDescent="0.35">
      <c r="A141" s="40" t="s">
        <v>606</v>
      </c>
      <c r="B141" s="40" t="s">
        <v>155</v>
      </c>
      <c r="C141" s="49" t="s">
        <v>485</v>
      </c>
      <c r="D141" s="66" t="s">
        <v>206</v>
      </c>
      <c r="E141" s="36" t="s">
        <v>206</v>
      </c>
      <c r="F141" s="67" t="s">
        <v>582</v>
      </c>
      <c r="G141" s="94" t="s">
        <v>604</v>
      </c>
    </row>
    <row r="142" spans="1:7" s="43" customFormat="1" x14ac:dyDescent="0.35">
      <c r="A142" s="40" t="s">
        <v>393</v>
      </c>
      <c r="B142" s="40" t="s">
        <v>155</v>
      </c>
      <c r="C142" s="49" t="s">
        <v>486</v>
      </c>
      <c r="D142" s="66" t="s">
        <v>207</v>
      </c>
      <c r="E142" s="36" t="s">
        <v>207</v>
      </c>
      <c r="F142" s="67" t="s">
        <v>582</v>
      </c>
      <c r="G142" s="94" t="s">
        <v>603</v>
      </c>
    </row>
    <row r="143" spans="1:7" s="43" customFormat="1" x14ac:dyDescent="0.35">
      <c r="A143" s="40" t="s">
        <v>607</v>
      </c>
      <c r="B143" s="40" t="s">
        <v>155</v>
      </c>
      <c r="C143" s="65" t="s">
        <v>487</v>
      </c>
      <c r="D143" s="66" t="s">
        <v>206</v>
      </c>
      <c r="E143" s="36" t="s">
        <v>206</v>
      </c>
      <c r="F143" s="67" t="s">
        <v>582</v>
      </c>
      <c r="G143" s="94" t="s">
        <v>603</v>
      </c>
    </row>
    <row r="144" spans="1:7" s="43" customFormat="1" x14ac:dyDescent="0.35">
      <c r="A144" s="40" t="s">
        <v>608</v>
      </c>
      <c r="B144" s="40" t="s">
        <v>155</v>
      </c>
      <c r="C144" s="65" t="s">
        <v>487</v>
      </c>
      <c r="D144" s="66" t="s">
        <v>206</v>
      </c>
      <c r="E144" s="36" t="s">
        <v>206</v>
      </c>
      <c r="F144" s="67" t="s">
        <v>582</v>
      </c>
      <c r="G144" s="94" t="s">
        <v>604</v>
      </c>
    </row>
    <row r="145" spans="1:7" s="43" customFormat="1" x14ac:dyDescent="0.35">
      <c r="A145" s="40" t="s">
        <v>609</v>
      </c>
      <c r="B145" s="40" t="s">
        <v>155</v>
      </c>
      <c r="C145" s="65" t="s">
        <v>488</v>
      </c>
      <c r="D145" s="66" t="s">
        <v>206</v>
      </c>
      <c r="E145" s="36" t="s">
        <v>206</v>
      </c>
      <c r="F145" s="67" t="s">
        <v>582</v>
      </c>
      <c r="G145" s="94" t="s">
        <v>603</v>
      </c>
    </row>
    <row r="146" spans="1:7" s="43" customFormat="1" x14ac:dyDescent="0.35">
      <c r="A146" s="40" t="s">
        <v>610</v>
      </c>
      <c r="B146" s="40" t="s">
        <v>155</v>
      </c>
      <c r="C146" s="65" t="s">
        <v>488</v>
      </c>
      <c r="D146" s="66" t="s">
        <v>206</v>
      </c>
      <c r="E146" s="36" t="s">
        <v>206</v>
      </c>
      <c r="F146" s="67" t="s">
        <v>582</v>
      </c>
      <c r="G146" s="94" t="s">
        <v>604</v>
      </c>
    </row>
    <row r="147" spans="1:7" x14ac:dyDescent="0.35">
      <c r="A147" s="48" t="s">
        <v>394</v>
      </c>
      <c r="B147" s="48" t="s">
        <v>156</v>
      </c>
      <c r="C147" s="49" t="s">
        <v>361</v>
      </c>
      <c r="D147" s="66" t="s">
        <v>206</v>
      </c>
      <c r="E147" s="36" t="s">
        <v>206</v>
      </c>
      <c r="F147" s="67" t="s">
        <v>582</v>
      </c>
      <c r="G147" s="94" t="s">
        <v>611</v>
      </c>
    </row>
    <row r="148" spans="1:7" s="43" customFormat="1" x14ac:dyDescent="0.35">
      <c r="A148" s="48" t="s">
        <v>395</v>
      </c>
      <c r="B148" s="48" t="s">
        <v>156</v>
      </c>
      <c r="C148" s="49" t="s">
        <v>414</v>
      </c>
      <c r="D148" s="36" t="s">
        <v>207</v>
      </c>
      <c r="E148" s="36" t="s">
        <v>207</v>
      </c>
      <c r="F148" s="36" t="s">
        <v>582</v>
      </c>
      <c r="G148" s="94" t="s">
        <v>588</v>
      </c>
    </row>
    <row r="149" spans="1:7" x14ac:dyDescent="0.35">
      <c r="A149" s="48" t="s">
        <v>276</v>
      </c>
      <c r="B149" s="48" t="s">
        <v>156</v>
      </c>
      <c r="C149" s="49" t="s">
        <v>277</v>
      </c>
      <c r="D149" s="36" t="s">
        <v>206</v>
      </c>
      <c r="E149" s="36" t="s">
        <v>206</v>
      </c>
      <c r="F149" s="36" t="s">
        <v>582</v>
      </c>
      <c r="G149" s="94" t="s">
        <v>596</v>
      </c>
    </row>
    <row r="150" spans="1:7" x14ac:dyDescent="0.35">
      <c r="A150" s="40" t="s">
        <v>396</v>
      </c>
      <c r="B150" s="48" t="s">
        <v>156</v>
      </c>
      <c r="C150" s="49" t="s">
        <v>362</v>
      </c>
      <c r="D150" s="36" t="s">
        <v>206</v>
      </c>
      <c r="E150" s="36" t="s">
        <v>206</v>
      </c>
      <c r="F150" s="36" t="s">
        <v>582</v>
      </c>
      <c r="G150" s="94" t="s">
        <v>612</v>
      </c>
    </row>
    <row r="151" spans="1:7" s="43" customFormat="1" x14ac:dyDescent="0.35">
      <c r="A151" s="40" t="s">
        <v>397</v>
      </c>
      <c r="B151" s="48" t="s">
        <v>156</v>
      </c>
      <c r="C151" s="49" t="s">
        <v>410</v>
      </c>
      <c r="D151" s="36" t="s">
        <v>207</v>
      </c>
      <c r="E151" s="36" t="s">
        <v>207</v>
      </c>
      <c r="F151" s="36" t="s">
        <v>582</v>
      </c>
      <c r="G151" s="94" t="s">
        <v>612</v>
      </c>
    </row>
    <row r="152" spans="1:7" x14ac:dyDescent="0.35">
      <c r="A152" s="40" t="s">
        <v>398</v>
      </c>
      <c r="B152" s="48" t="s">
        <v>156</v>
      </c>
      <c r="C152" s="49" t="s">
        <v>363</v>
      </c>
      <c r="D152" s="36" t="s">
        <v>206</v>
      </c>
      <c r="E152" s="36" t="s">
        <v>206</v>
      </c>
      <c r="F152" s="36" t="s">
        <v>582</v>
      </c>
      <c r="G152" s="94" t="s">
        <v>613</v>
      </c>
    </row>
    <row r="153" spans="1:7" s="43" customFormat="1" x14ac:dyDescent="0.35">
      <c r="A153" s="40" t="s">
        <v>399</v>
      </c>
      <c r="B153" s="48" t="s">
        <v>156</v>
      </c>
      <c r="C153" s="49" t="s">
        <v>411</v>
      </c>
      <c r="D153" s="36" t="s">
        <v>207</v>
      </c>
      <c r="E153" s="36" t="s">
        <v>207</v>
      </c>
      <c r="F153" s="36" t="s">
        <v>582</v>
      </c>
      <c r="G153" s="94" t="s">
        <v>613</v>
      </c>
    </row>
    <row r="154" spans="1:7" x14ac:dyDescent="0.35">
      <c r="A154" s="40" t="s">
        <v>400</v>
      </c>
      <c r="B154" s="48" t="s">
        <v>156</v>
      </c>
      <c r="C154" s="49" t="s">
        <v>364</v>
      </c>
      <c r="D154" s="36" t="s">
        <v>206</v>
      </c>
      <c r="E154" s="36" t="s">
        <v>206</v>
      </c>
      <c r="F154" s="36" t="s">
        <v>582</v>
      </c>
      <c r="G154" s="94" t="s">
        <v>613</v>
      </c>
    </row>
    <row r="155" spans="1:7" s="43" customFormat="1" x14ac:dyDescent="0.35">
      <c r="A155" s="40" t="s">
        <v>401</v>
      </c>
      <c r="B155" s="48" t="s">
        <v>156</v>
      </c>
      <c r="C155" s="49" t="s">
        <v>412</v>
      </c>
      <c r="D155" s="36" t="s">
        <v>207</v>
      </c>
      <c r="E155" s="36" t="s">
        <v>207</v>
      </c>
      <c r="F155" s="36" t="s">
        <v>582</v>
      </c>
      <c r="G155" s="94" t="s">
        <v>613</v>
      </c>
    </row>
    <row r="156" spans="1:7" x14ac:dyDescent="0.35">
      <c r="A156" s="40" t="s">
        <v>402</v>
      </c>
      <c r="B156" s="48" t="s">
        <v>156</v>
      </c>
      <c r="C156" s="49" t="s">
        <v>365</v>
      </c>
      <c r="D156" s="36" t="s">
        <v>206</v>
      </c>
      <c r="E156" s="36" t="s">
        <v>206</v>
      </c>
      <c r="F156" s="36" t="s">
        <v>582</v>
      </c>
      <c r="G156" s="94" t="s">
        <v>614</v>
      </c>
    </row>
    <row r="157" spans="1:7" s="43" customFormat="1" x14ac:dyDescent="0.35">
      <c r="A157" s="40" t="s">
        <v>403</v>
      </c>
      <c r="B157" s="48" t="s">
        <v>156</v>
      </c>
      <c r="C157" s="49" t="s">
        <v>413</v>
      </c>
      <c r="D157" s="36" t="s">
        <v>207</v>
      </c>
      <c r="E157" s="36" t="s">
        <v>207</v>
      </c>
      <c r="F157" s="36" t="s">
        <v>582</v>
      </c>
      <c r="G157" s="94" t="s">
        <v>588</v>
      </c>
    </row>
    <row r="158" spans="1:7" s="43" customFormat="1" x14ac:dyDescent="0.35">
      <c r="A158" s="40" t="s">
        <v>560</v>
      </c>
      <c r="B158" s="48" t="s">
        <v>156</v>
      </c>
      <c r="C158" s="49" t="s">
        <v>562</v>
      </c>
      <c r="D158" s="36" t="s">
        <v>206</v>
      </c>
      <c r="E158" s="36" t="s">
        <v>206</v>
      </c>
      <c r="F158" s="67" t="s">
        <v>581</v>
      </c>
      <c r="G158" s="94" t="s">
        <v>596</v>
      </c>
    </row>
    <row r="159" spans="1:7" s="43" customFormat="1" x14ac:dyDescent="0.35">
      <c r="A159" s="40" t="s">
        <v>561</v>
      </c>
      <c r="B159" s="48" t="s">
        <v>156</v>
      </c>
      <c r="C159" s="49" t="s">
        <v>562</v>
      </c>
      <c r="D159" s="36" t="s">
        <v>259</v>
      </c>
      <c r="E159" s="36" t="s">
        <v>259</v>
      </c>
      <c r="F159" s="67" t="s">
        <v>581</v>
      </c>
      <c r="G159" s="94" t="s">
        <v>588</v>
      </c>
    </row>
    <row r="160" spans="1:7" x14ac:dyDescent="0.35">
      <c r="A160" s="40" t="s">
        <v>82</v>
      </c>
      <c r="B160" s="48" t="s">
        <v>156</v>
      </c>
      <c r="C160" s="49" t="s">
        <v>278</v>
      </c>
      <c r="D160" s="36" t="s">
        <v>207</v>
      </c>
      <c r="E160" s="36" t="s">
        <v>207</v>
      </c>
      <c r="F160" s="36" t="s">
        <v>582</v>
      </c>
      <c r="G160" s="94" t="s">
        <v>588</v>
      </c>
    </row>
    <row r="161" spans="1:7" x14ac:dyDescent="0.35">
      <c r="A161" s="40" t="s">
        <v>564</v>
      </c>
      <c r="B161" s="48" t="s">
        <v>156</v>
      </c>
      <c r="C161" s="49" t="s">
        <v>329</v>
      </c>
      <c r="D161" s="36" t="s">
        <v>207</v>
      </c>
      <c r="E161" s="36" t="s">
        <v>207</v>
      </c>
      <c r="F161" s="36" t="s">
        <v>582</v>
      </c>
      <c r="G161" s="94" t="s">
        <v>588</v>
      </c>
    </row>
    <row r="162" spans="1:7" s="43" customFormat="1" x14ac:dyDescent="0.35">
      <c r="A162" s="40" t="s">
        <v>563</v>
      </c>
      <c r="B162" s="48" t="s">
        <v>156</v>
      </c>
      <c r="C162" s="49" t="s">
        <v>329</v>
      </c>
      <c r="D162" s="36" t="s">
        <v>206</v>
      </c>
      <c r="E162" s="36" t="s">
        <v>208</v>
      </c>
      <c r="F162" s="36" t="s">
        <v>582</v>
      </c>
      <c r="G162" s="94" t="s">
        <v>588</v>
      </c>
    </row>
    <row r="163" spans="1:7" s="38" customFormat="1" x14ac:dyDescent="0.35">
      <c r="A163" s="40" t="s">
        <v>310</v>
      </c>
      <c r="B163" s="40" t="s">
        <v>157</v>
      </c>
      <c r="C163" s="49" t="s">
        <v>425</v>
      </c>
      <c r="D163" s="36" t="s">
        <v>206</v>
      </c>
      <c r="E163" s="36" t="s">
        <v>206</v>
      </c>
      <c r="F163" s="36" t="s">
        <v>580</v>
      </c>
      <c r="G163" s="94" t="s">
        <v>601</v>
      </c>
    </row>
    <row r="164" spans="1:7" s="38" customFormat="1" x14ac:dyDescent="0.35">
      <c r="A164" s="40" t="s">
        <v>615</v>
      </c>
      <c r="B164" s="40" t="s">
        <v>157</v>
      </c>
      <c r="C164" s="40" t="s">
        <v>439</v>
      </c>
      <c r="D164" s="59" t="s">
        <v>206</v>
      </c>
      <c r="E164" s="59" t="s">
        <v>206</v>
      </c>
      <c r="F164" s="36" t="s">
        <v>580</v>
      </c>
      <c r="G164" s="94" t="s">
        <v>601</v>
      </c>
    </row>
    <row r="165" spans="1:7" s="38" customFormat="1" x14ac:dyDescent="0.35">
      <c r="A165" s="40" t="s">
        <v>311</v>
      </c>
      <c r="B165" s="40" t="s">
        <v>157</v>
      </c>
      <c r="C165" s="40" t="s">
        <v>440</v>
      </c>
      <c r="D165" s="59" t="s">
        <v>206</v>
      </c>
      <c r="E165" s="59" t="s">
        <v>206</v>
      </c>
      <c r="F165" s="36" t="s">
        <v>582</v>
      </c>
      <c r="G165" s="94" t="s">
        <v>601</v>
      </c>
    </row>
    <row r="166" spans="1:7" x14ac:dyDescent="0.35">
      <c r="A166" s="50" t="s">
        <v>83</v>
      </c>
      <c r="B166" s="50" t="s">
        <v>327</v>
      </c>
      <c r="C166" s="42" t="s">
        <v>84</v>
      </c>
      <c r="D166" s="51" t="s">
        <v>207</v>
      </c>
      <c r="E166" s="51" t="s">
        <v>207</v>
      </c>
      <c r="F166" s="36" t="s">
        <v>582</v>
      </c>
      <c r="G166" s="94" t="s">
        <v>596</v>
      </c>
    </row>
    <row r="167" spans="1:7" x14ac:dyDescent="0.35">
      <c r="A167" s="50" t="s">
        <v>85</v>
      </c>
      <c r="B167" s="50" t="s">
        <v>327</v>
      </c>
      <c r="C167" s="42" t="s">
        <v>279</v>
      </c>
      <c r="D167" s="51" t="s">
        <v>207</v>
      </c>
      <c r="E167" s="51" t="s">
        <v>207</v>
      </c>
      <c r="F167" s="36" t="s">
        <v>582</v>
      </c>
      <c r="G167" s="94" t="s">
        <v>596</v>
      </c>
    </row>
    <row r="168" spans="1:7" x14ac:dyDescent="0.35">
      <c r="A168" s="40" t="s">
        <v>86</v>
      </c>
      <c r="B168" s="40" t="s">
        <v>328</v>
      </c>
      <c r="C168" s="49" t="s">
        <v>87</v>
      </c>
      <c r="D168" s="36" t="s">
        <v>207</v>
      </c>
      <c r="E168" s="36" t="s">
        <v>207</v>
      </c>
      <c r="F168" s="36" t="s">
        <v>582</v>
      </c>
      <c r="G168" s="94" t="s">
        <v>596</v>
      </c>
    </row>
    <row r="169" spans="1:7" x14ac:dyDescent="0.35">
      <c r="A169" s="40" t="s">
        <v>88</v>
      </c>
      <c r="B169" s="40" t="s">
        <v>328</v>
      </c>
      <c r="C169" s="49" t="s">
        <v>89</v>
      </c>
      <c r="D169" s="36" t="s">
        <v>207</v>
      </c>
      <c r="E169" s="36" t="s">
        <v>207</v>
      </c>
      <c r="F169" s="36" t="s">
        <v>582</v>
      </c>
      <c r="G169" s="94" t="s">
        <v>596</v>
      </c>
    </row>
    <row r="170" spans="1:7" s="38" customFormat="1" x14ac:dyDescent="0.35">
      <c r="A170" s="40" t="s">
        <v>281</v>
      </c>
      <c r="B170" s="40" t="s">
        <v>328</v>
      </c>
      <c r="C170" s="49" t="s">
        <v>280</v>
      </c>
      <c r="D170" s="36" t="s">
        <v>207</v>
      </c>
      <c r="E170" s="36" t="s">
        <v>207</v>
      </c>
      <c r="F170" s="36" t="s">
        <v>582</v>
      </c>
      <c r="G170" s="94" t="s">
        <v>588</v>
      </c>
    </row>
    <row r="171" spans="1:7" x14ac:dyDescent="0.35">
      <c r="A171" s="40" t="s">
        <v>91</v>
      </c>
      <c r="B171" s="40" t="s">
        <v>90</v>
      </c>
      <c r="C171" s="49" t="s">
        <v>92</v>
      </c>
      <c r="D171" s="36" t="s">
        <v>207</v>
      </c>
      <c r="E171" s="36" t="s">
        <v>207</v>
      </c>
      <c r="F171" s="36" t="s">
        <v>582</v>
      </c>
      <c r="G171" s="94" t="s">
        <v>596</v>
      </c>
    </row>
    <row r="172" spans="1:7" x14ac:dyDescent="0.35">
      <c r="A172" s="40" t="s">
        <v>93</v>
      </c>
      <c r="B172" s="40" t="s">
        <v>90</v>
      </c>
      <c r="C172" s="49" t="s">
        <v>164</v>
      </c>
      <c r="D172" s="36" t="s">
        <v>207</v>
      </c>
      <c r="E172" s="36" t="s">
        <v>207</v>
      </c>
      <c r="F172" s="36" t="s">
        <v>582</v>
      </c>
      <c r="G172" s="94" t="s">
        <v>596</v>
      </c>
    </row>
    <row r="173" spans="1:7" x14ac:dyDescent="0.35">
      <c r="A173" s="40" t="s">
        <v>94</v>
      </c>
      <c r="B173" s="40" t="s">
        <v>90</v>
      </c>
      <c r="C173" s="49" t="s">
        <v>95</v>
      </c>
      <c r="D173" s="36" t="s">
        <v>207</v>
      </c>
      <c r="E173" s="36" t="s">
        <v>207</v>
      </c>
      <c r="F173" s="36" t="s">
        <v>582</v>
      </c>
      <c r="G173" s="94" t="s">
        <v>596</v>
      </c>
    </row>
    <row r="174" spans="1:7" x14ac:dyDescent="0.35">
      <c r="A174" s="40" t="s">
        <v>96</v>
      </c>
      <c r="B174" s="40" t="s">
        <v>90</v>
      </c>
      <c r="C174" s="49" t="s">
        <v>97</v>
      </c>
      <c r="D174" s="36" t="s">
        <v>207</v>
      </c>
      <c r="E174" s="36" t="s">
        <v>207</v>
      </c>
      <c r="F174" s="36" t="s">
        <v>582</v>
      </c>
      <c r="G174" s="94" t="s">
        <v>596</v>
      </c>
    </row>
    <row r="175" spans="1:7" x14ac:dyDescent="0.35">
      <c r="A175" s="40" t="s">
        <v>428</v>
      </c>
      <c r="B175" s="40" t="s">
        <v>158</v>
      </c>
      <c r="C175" s="49" t="s">
        <v>426</v>
      </c>
      <c r="D175" s="36" t="s">
        <v>207</v>
      </c>
      <c r="E175" s="36" t="s">
        <v>207</v>
      </c>
      <c r="F175" s="36" t="s">
        <v>582</v>
      </c>
      <c r="G175" s="94" t="s">
        <v>596</v>
      </c>
    </row>
    <row r="176" spans="1:7" x14ac:dyDescent="0.35">
      <c r="A176" s="40" t="s">
        <v>429</v>
      </c>
      <c r="B176" s="40" t="s">
        <v>158</v>
      </c>
      <c r="C176" s="49" t="s">
        <v>427</v>
      </c>
      <c r="D176" s="36" t="s">
        <v>207</v>
      </c>
      <c r="E176" s="36" t="s">
        <v>207</v>
      </c>
      <c r="F176" s="36" t="s">
        <v>582</v>
      </c>
      <c r="G176" s="94" t="s">
        <v>596</v>
      </c>
    </row>
    <row r="177" spans="1:7" x14ac:dyDescent="0.35">
      <c r="A177" s="40" t="s">
        <v>99</v>
      </c>
      <c r="B177" s="40" t="s">
        <v>98</v>
      </c>
      <c r="C177" s="49" t="s">
        <v>100</v>
      </c>
      <c r="D177" s="36" t="s">
        <v>207</v>
      </c>
      <c r="E177" s="36" t="s">
        <v>207</v>
      </c>
      <c r="F177" s="36" t="s">
        <v>582</v>
      </c>
      <c r="G177" s="94" t="s">
        <v>596</v>
      </c>
    </row>
    <row r="178" spans="1:7" x14ac:dyDescent="0.35">
      <c r="A178" s="40" t="s">
        <v>101</v>
      </c>
      <c r="B178" s="40" t="s">
        <v>98</v>
      </c>
      <c r="C178" s="49" t="s">
        <v>102</v>
      </c>
      <c r="D178" s="36" t="s">
        <v>207</v>
      </c>
      <c r="E178" s="36" t="s">
        <v>207</v>
      </c>
      <c r="F178" s="36" t="s">
        <v>582</v>
      </c>
      <c r="G178" s="94" t="s">
        <v>588</v>
      </c>
    </row>
    <row r="179" spans="1:7" x14ac:dyDescent="0.35">
      <c r="A179" s="40" t="s">
        <v>103</v>
      </c>
      <c r="B179" s="40" t="s">
        <v>98</v>
      </c>
      <c r="C179" s="49" t="s">
        <v>104</v>
      </c>
      <c r="D179" s="36" t="s">
        <v>207</v>
      </c>
      <c r="E179" s="36" t="s">
        <v>207</v>
      </c>
      <c r="F179" s="36" t="s">
        <v>581</v>
      </c>
      <c r="G179" s="94" t="s">
        <v>588</v>
      </c>
    </row>
    <row r="180" spans="1:7" x14ac:dyDescent="0.35">
      <c r="A180" s="55" t="s">
        <v>106</v>
      </c>
      <c r="B180" s="40" t="s">
        <v>105</v>
      </c>
      <c r="C180" s="61" t="s">
        <v>107</v>
      </c>
      <c r="D180" s="36" t="s">
        <v>207</v>
      </c>
      <c r="E180" s="36" t="s">
        <v>207</v>
      </c>
      <c r="F180" s="36" t="s">
        <v>582</v>
      </c>
      <c r="G180" s="94" t="s">
        <v>588</v>
      </c>
    </row>
    <row r="181" spans="1:7" x14ac:dyDescent="0.35">
      <c r="A181" s="55" t="s">
        <v>108</v>
      </c>
      <c r="B181" s="40" t="s">
        <v>105</v>
      </c>
      <c r="C181" s="61" t="s">
        <v>109</v>
      </c>
      <c r="D181" s="36" t="s">
        <v>207</v>
      </c>
      <c r="E181" s="36" t="s">
        <v>207</v>
      </c>
      <c r="F181" s="36" t="s">
        <v>581</v>
      </c>
      <c r="G181" s="94" t="s">
        <v>588</v>
      </c>
    </row>
    <row r="182" spans="1:7" x14ac:dyDescent="0.35">
      <c r="A182" s="49" t="s">
        <v>305</v>
      </c>
      <c r="B182" s="49" t="s">
        <v>326</v>
      </c>
      <c r="C182" s="60" t="s">
        <v>306</v>
      </c>
      <c r="D182" s="47" t="s">
        <v>207</v>
      </c>
      <c r="E182" s="47" t="s">
        <v>207</v>
      </c>
      <c r="F182" s="36" t="s">
        <v>582</v>
      </c>
      <c r="G182" s="94" t="s">
        <v>596</v>
      </c>
    </row>
    <row r="183" spans="1:7" x14ac:dyDescent="0.35">
      <c r="A183" s="49" t="s">
        <v>226</v>
      </c>
      <c r="B183" s="49" t="s">
        <v>162</v>
      </c>
      <c r="C183" s="49" t="s">
        <v>504</v>
      </c>
      <c r="D183" s="47" t="s">
        <v>207</v>
      </c>
      <c r="E183" s="47" t="s">
        <v>207</v>
      </c>
      <c r="F183" s="36" t="s">
        <v>582</v>
      </c>
      <c r="G183" s="94" t="s">
        <v>597</v>
      </c>
    </row>
    <row r="184" spans="1:7" x14ac:dyDescent="0.35">
      <c r="A184" s="49" t="s">
        <v>110</v>
      </c>
      <c r="B184" s="49" t="s">
        <v>162</v>
      </c>
      <c r="C184" s="49" t="s">
        <v>505</v>
      </c>
      <c r="D184" s="47" t="s">
        <v>207</v>
      </c>
      <c r="E184" s="47" t="s">
        <v>207</v>
      </c>
      <c r="F184" s="36" t="s">
        <v>582</v>
      </c>
      <c r="G184" s="94" t="s">
        <v>597</v>
      </c>
    </row>
    <row r="185" spans="1:7" x14ac:dyDescent="0.35">
      <c r="A185" s="49" t="s">
        <v>111</v>
      </c>
      <c r="B185" s="49" t="s">
        <v>162</v>
      </c>
      <c r="C185" s="49" t="s">
        <v>506</v>
      </c>
      <c r="D185" s="47" t="s">
        <v>206</v>
      </c>
      <c r="E185" s="47" t="s">
        <v>207</v>
      </c>
      <c r="F185" s="36" t="s">
        <v>582</v>
      </c>
      <c r="G185" s="94" t="s">
        <v>597</v>
      </c>
    </row>
    <row r="186" spans="1:7" x14ac:dyDescent="0.35">
      <c r="A186" s="49" t="s">
        <v>112</v>
      </c>
      <c r="B186" s="49" t="s">
        <v>162</v>
      </c>
      <c r="C186" s="49" t="s">
        <v>113</v>
      </c>
      <c r="D186" s="47" t="s">
        <v>207</v>
      </c>
      <c r="E186" s="47" t="s">
        <v>207</v>
      </c>
      <c r="F186" s="36" t="s">
        <v>582</v>
      </c>
      <c r="G186" s="94" t="s">
        <v>596</v>
      </c>
    </row>
    <row r="187" spans="1:7" x14ac:dyDescent="0.35">
      <c r="A187" s="49" t="s">
        <v>307</v>
      </c>
      <c r="B187" s="49" t="s">
        <v>162</v>
      </c>
      <c r="C187" s="49" t="s">
        <v>499</v>
      </c>
      <c r="D187" s="47" t="s">
        <v>207</v>
      </c>
      <c r="E187" s="47" t="s">
        <v>207</v>
      </c>
      <c r="F187" s="36" t="s">
        <v>581</v>
      </c>
      <c r="G187" s="94" t="s">
        <v>592</v>
      </c>
    </row>
    <row r="188" spans="1:7" x14ac:dyDescent="0.35">
      <c r="A188" s="49" t="s">
        <v>114</v>
      </c>
      <c r="B188" s="49" t="s">
        <v>162</v>
      </c>
      <c r="C188" s="49" t="s">
        <v>308</v>
      </c>
      <c r="D188" s="47" t="s">
        <v>207</v>
      </c>
      <c r="E188" s="47" t="s">
        <v>207</v>
      </c>
      <c r="F188" s="36" t="s">
        <v>582</v>
      </c>
      <c r="G188" s="94" t="s">
        <v>592</v>
      </c>
    </row>
    <row r="189" spans="1:7" x14ac:dyDescent="0.35">
      <c r="A189" s="49" t="s">
        <v>309</v>
      </c>
      <c r="B189" s="49" t="s">
        <v>162</v>
      </c>
      <c r="C189" s="49" t="s">
        <v>115</v>
      </c>
      <c r="D189" s="47" t="s">
        <v>207</v>
      </c>
      <c r="E189" s="47" t="s">
        <v>207</v>
      </c>
      <c r="F189" s="36" t="s">
        <v>582</v>
      </c>
      <c r="G189" s="94" t="s">
        <v>596</v>
      </c>
    </row>
    <row r="190" spans="1:7" x14ac:dyDescent="0.35">
      <c r="A190" s="49" t="s">
        <v>116</v>
      </c>
      <c r="B190" s="49" t="s">
        <v>162</v>
      </c>
      <c r="C190" s="49" t="s">
        <v>117</v>
      </c>
      <c r="D190" s="47" t="s">
        <v>207</v>
      </c>
      <c r="E190" s="47" t="s">
        <v>207</v>
      </c>
      <c r="F190" s="36" t="s">
        <v>582</v>
      </c>
      <c r="G190" s="94" t="s">
        <v>588</v>
      </c>
    </row>
    <row r="191" spans="1:7" s="38" customFormat="1" x14ac:dyDescent="0.35">
      <c r="A191" s="49" t="s">
        <v>282</v>
      </c>
      <c r="B191" s="49" t="s">
        <v>162</v>
      </c>
      <c r="C191" s="49" t="s">
        <v>170</v>
      </c>
      <c r="D191" s="47" t="s">
        <v>206</v>
      </c>
      <c r="E191" s="47" t="s">
        <v>207</v>
      </c>
      <c r="F191" s="36" t="s">
        <v>581</v>
      </c>
      <c r="G191" s="94" t="s">
        <v>592</v>
      </c>
    </row>
    <row r="192" spans="1:7" s="38" customFormat="1" x14ac:dyDescent="0.35">
      <c r="A192" s="49" t="s">
        <v>283</v>
      </c>
      <c r="B192" s="49" t="s">
        <v>162</v>
      </c>
      <c r="C192" s="44" t="s">
        <v>448</v>
      </c>
      <c r="D192" s="47" t="s">
        <v>207</v>
      </c>
      <c r="E192" s="47" t="s">
        <v>207</v>
      </c>
      <c r="F192" s="36" t="s">
        <v>579</v>
      </c>
      <c r="G192" s="94" t="s">
        <v>588</v>
      </c>
    </row>
    <row r="193" spans="1:7" s="38" customFormat="1" x14ac:dyDescent="0.35">
      <c r="A193" s="49" t="s">
        <v>284</v>
      </c>
      <c r="B193" s="49" t="s">
        <v>162</v>
      </c>
      <c r="C193" s="49" t="s">
        <v>503</v>
      </c>
      <c r="D193" s="47" t="s">
        <v>207</v>
      </c>
      <c r="E193" s="47" t="s">
        <v>207</v>
      </c>
      <c r="F193" s="36" t="s">
        <v>582</v>
      </c>
      <c r="G193" s="94" t="s">
        <v>588</v>
      </c>
    </row>
    <row r="194" spans="1:7" s="38" customFormat="1" x14ac:dyDescent="0.35">
      <c r="A194" s="49" t="s">
        <v>285</v>
      </c>
      <c r="B194" s="49" t="s">
        <v>162</v>
      </c>
      <c r="C194" s="49" t="s">
        <v>293</v>
      </c>
      <c r="D194" s="47" t="s">
        <v>207</v>
      </c>
      <c r="E194" s="47" t="s">
        <v>207</v>
      </c>
      <c r="F194" s="36" t="s">
        <v>582</v>
      </c>
      <c r="G194" s="94" t="s">
        <v>596</v>
      </c>
    </row>
    <row r="195" spans="1:7" s="38" customFormat="1" x14ac:dyDescent="0.35">
      <c r="A195" s="49" t="s">
        <v>286</v>
      </c>
      <c r="B195" s="49" t="s">
        <v>162</v>
      </c>
      <c r="C195" s="49" t="s">
        <v>294</v>
      </c>
      <c r="D195" s="47" t="s">
        <v>207</v>
      </c>
      <c r="E195" s="47" t="s">
        <v>207</v>
      </c>
      <c r="F195" s="36" t="s">
        <v>582</v>
      </c>
      <c r="G195" s="94" t="s">
        <v>588</v>
      </c>
    </row>
    <row r="196" spans="1:7" s="38" customFormat="1" x14ac:dyDescent="0.35">
      <c r="A196" s="49" t="s">
        <v>287</v>
      </c>
      <c r="B196" s="49" t="s">
        <v>162</v>
      </c>
      <c r="C196" s="44" t="s">
        <v>295</v>
      </c>
      <c r="D196" s="47" t="s">
        <v>207</v>
      </c>
      <c r="E196" s="47" t="s">
        <v>207</v>
      </c>
      <c r="F196" s="36" t="s">
        <v>582</v>
      </c>
      <c r="G196" s="94" t="s">
        <v>596</v>
      </c>
    </row>
    <row r="197" spans="1:7" s="38" customFormat="1" x14ac:dyDescent="0.35">
      <c r="A197" s="49" t="s">
        <v>288</v>
      </c>
      <c r="B197" s="49" t="s">
        <v>162</v>
      </c>
      <c r="C197" s="44" t="s">
        <v>500</v>
      </c>
      <c r="D197" s="47" t="s">
        <v>207</v>
      </c>
      <c r="E197" s="47" t="s">
        <v>207</v>
      </c>
      <c r="F197" s="36" t="s">
        <v>582</v>
      </c>
      <c r="G197" s="94" t="s">
        <v>592</v>
      </c>
    </row>
    <row r="198" spans="1:7" s="38" customFormat="1" x14ac:dyDescent="0.35">
      <c r="A198" s="49" t="s">
        <v>289</v>
      </c>
      <c r="B198" s="49" t="s">
        <v>162</v>
      </c>
      <c r="C198" s="44" t="s">
        <v>501</v>
      </c>
      <c r="D198" s="47" t="s">
        <v>207</v>
      </c>
      <c r="E198" s="47" t="s">
        <v>207</v>
      </c>
      <c r="F198" s="36" t="s">
        <v>582</v>
      </c>
      <c r="G198" s="94" t="s">
        <v>592</v>
      </c>
    </row>
    <row r="199" spans="1:7" s="38" customFormat="1" x14ac:dyDescent="0.35">
      <c r="A199" s="49" t="s">
        <v>290</v>
      </c>
      <c r="B199" s="49" t="s">
        <v>162</v>
      </c>
      <c r="C199" s="44" t="s">
        <v>296</v>
      </c>
      <c r="D199" s="47" t="s">
        <v>207</v>
      </c>
      <c r="E199" s="47" t="s">
        <v>207</v>
      </c>
      <c r="F199" s="36" t="s">
        <v>582</v>
      </c>
      <c r="G199" s="94" t="s">
        <v>588</v>
      </c>
    </row>
    <row r="200" spans="1:7" s="38" customFormat="1" x14ac:dyDescent="0.35">
      <c r="A200" s="49" t="s">
        <v>291</v>
      </c>
      <c r="B200" s="49" t="s">
        <v>162</v>
      </c>
      <c r="C200" s="49" t="s">
        <v>221</v>
      </c>
      <c r="D200" s="47" t="s">
        <v>207</v>
      </c>
      <c r="E200" s="47" t="s">
        <v>207</v>
      </c>
      <c r="F200" s="36" t="s">
        <v>582</v>
      </c>
      <c r="G200" s="94" t="s">
        <v>589</v>
      </c>
    </row>
    <row r="201" spans="1:7" s="38" customFormat="1" x14ac:dyDescent="0.35">
      <c r="A201" s="49" t="s">
        <v>292</v>
      </c>
      <c r="B201" s="49" t="s">
        <v>162</v>
      </c>
      <c r="C201" s="49" t="s">
        <v>502</v>
      </c>
      <c r="D201" s="47" t="s">
        <v>207</v>
      </c>
      <c r="E201" s="47" t="s">
        <v>207</v>
      </c>
      <c r="F201" s="36" t="s">
        <v>581</v>
      </c>
      <c r="G201" s="94" t="s">
        <v>592</v>
      </c>
    </row>
    <row r="202" spans="1:7" x14ac:dyDescent="0.35">
      <c r="A202" s="49" t="s">
        <v>118</v>
      </c>
      <c r="B202" s="49" t="s">
        <v>325</v>
      </c>
      <c r="C202" s="49" t="s">
        <v>119</v>
      </c>
      <c r="D202" s="47" t="s">
        <v>207</v>
      </c>
      <c r="E202" s="47" t="s">
        <v>207</v>
      </c>
      <c r="F202" s="36" t="s">
        <v>582</v>
      </c>
      <c r="G202" s="94" t="s">
        <v>596</v>
      </c>
    </row>
    <row r="203" spans="1:7" x14ac:dyDescent="0.35">
      <c r="A203" s="49" t="s">
        <v>120</v>
      </c>
      <c r="B203" s="49" t="s">
        <v>325</v>
      </c>
      <c r="C203" s="49" t="s">
        <v>121</v>
      </c>
      <c r="D203" s="47" t="s">
        <v>207</v>
      </c>
      <c r="E203" s="47" t="s">
        <v>207</v>
      </c>
      <c r="F203" s="36" t="s">
        <v>582</v>
      </c>
      <c r="G203" s="94" t="s">
        <v>588</v>
      </c>
    </row>
    <row r="204" spans="1:7" x14ac:dyDescent="0.35">
      <c r="A204" s="50" t="s">
        <v>122</v>
      </c>
      <c r="B204" s="50" t="s">
        <v>324</v>
      </c>
      <c r="C204" s="42" t="s">
        <v>123</v>
      </c>
      <c r="D204" s="36" t="s">
        <v>207</v>
      </c>
      <c r="E204" s="36" t="s">
        <v>207</v>
      </c>
      <c r="F204" s="36" t="s">
        <v>582</v>
      </c>
      <c r="G204" s="94" t="s">
        <v>596</v>
      </c>
    </row>
    <row r="205" spans="1:7" x14ac:dyDescent="0.35">
      <c r="A205" s="50" t="s">
        <v>124</v>
      </c>
      <c r="B205" s="50" t="s">
        <v>324</v>
      </c>
      <c r="C205" s="42" t="s">
        <v>125</v>
      </c>
      <c r="D205" s="36" t="s">
        <v>207</v>
      </c>
      <c r="E205" s="36" t="s">
        <v>206</v>
      </c>
      <c r="F205" s="36" t="s">
        <v>582</v>
      </c>
      <c r="G205" s="94" t="s">
        <v>596</v>
      </c>
    </row>
    <row r="206" spans="1:7" x14ac:dyDescent="0.35">
      <c r="A206" s="44" t="s">
        <v>126</v>
      </c>
      <c r="B206" s="50" t="s">
        <v>324</v>
      </c>
      <c r="C206" s="49" t="s">
        <v>127</v>
      </c>
      <c r="D206" s="36" t="s">
        <v>207</v>
      </c>
      <c r="E206" s="36" t="s">
        <v>207</v>
      </c>
      <c r="F206" s="36" t="s">
        <v>582</v>
      </c>
      <c r="G206" s="94" t="s">
        <v>596</v>
      </c>
    </row>
    <row r="207" spans="1:7" x14ac:dyDescent="0.35">
      <c r="A207" s="44" t="s">
        <v>128</v>
      </c>
      <c r="B207" s="50" t="s">
        <v>324</v>
      </c>
      <c r="C207" s="49" t="s">
        <v>129</v>
      </c>
      <c r="D207" s="36" t="s">
        <v>207</v>
      </c>
      <c r="E207" s="36" t="s">
        <v>207</v>
      </c>
      <c r="F207" s="36" t="s">
        <v>582</v>
      </c>
      <c r="G207" s="94" t="s">
        <v>596</v>
      </c>
    </row>
    <row r="208" spans="1:7" x14ac:dyDescent="0.35">
      <c r="A208" s="44" t="s">
        <v>130</v>
      </c>
      <c r="B208" s="50" t="s">
        <v>324</v>
      </c>
      <c r="C208" s="49" t="s">
        <v>131</v>
      </c>
      <c r="D208" s="36" t="s">
        <v>207</v>
      </c>
      <c r="E208" s="36" t="s">
        <v>207</v>
      </c>
      <c r="F208" s="36" t="s">
        <v>581</v>
      </c>
      <c r="G208" s="94" t="s">
        <v>596</v>
      </c>
    </row>
    <row r="209" spans="1:7" x14ac:dyDescent="0.35">
      <c r="A209" s="44" t="s">
        <v>132</v>
      </c>
      <c r="B209" s="50" t="s">
        <v>324</v>
      </c>
      <c r="C209" s="44" t="s">
        <v>445</v>
      </c>
      <c r="D209" s="36" t="s">
        <v>207</v>
      </c>
      <c r="E209" s="36" t="s">
        <v>207</v>
      </c>
      <c r="F209" s="36" t="s">
        <v>579</v>
      </c>
      <c r="G209" s="94" t="s">
        <v>596</v>
      </c>
    </row>
    <row r="210" spans="1:7" x14ac:dyDescent="0.35">
      <c r="A210" s="50" t="s">
        <v>133</v>
      </c>
      <c r="B210" s="50" t="s">
        <v>323</v>
      </c>
      <c r="C210" s="42" t="s">
        <v>299</v>
      </c>
      <c r="D210" s="36" t="s">
        <v>207</v>
      </c>
      <c r="E210" s="36" t="s">
        <v>206</v>
      </c>
      <c r="F210" s="36" t="s">
        <v>582</v>
      </c>
      <c r="G210" s="94" t="s">
        <v>596</v>
      </c>
    </row>
    <row r="211" spans="1:7" s="38" customFormat="1" x14ac:dyDescent="0.35">
      <c r="A211" s="50" t="s">
        <v>297</v>
      </c>
      <c r="B211" s="50" t="s">
        <v>323</v>
      </c>
      <c r="C211" s="42" t="s">
        <v>300</v>
      </c>
      <c r="D211" s="36" t="s">
        <v>207</v>
      </c>
      <c r="E211" s="36" t="s">
        <v>206</v>
      </c>
      <c r="F211" s="36" t="s">
        <v>581</v>
      </c>
      <c r="G211" s="94" t="s">
        <v>596</v>
      </c>
    </row>
    <row r="212" spans="1:7" s="38" customFormat="1" x14ac:dyDescent="0.35">
      <c r="A212" s="50" t="s">
        <v>298</v>
      </c>
      <c r="B212" s="50" t="s">
        <v>323</v>
      </c>
      <c r="C212" s="42" t="s">
        <v>301</v>
      </c>
      <c r="D212" s="36" t="s">
        <v>207</v>
      </c>
      <c r="E212" s="36" t="s">
        <v>206</v>
      </c>
      <c r="F212" s="36" t="s">
        <v>582</v>
      </c>
      <c r="G212" s="94" t="s">
        <v>596</v>
      </c>
    </row>
    <row r="213" spans="1:7" x14ac:dyDescent="0.35">
      <c r="A213" s="50" t="s">
        <v>134</v>
      </c>
      <c r="B213" s="50" t="s">
        <v>322</v>
      </c>
      <c r="C213" s="42" t="s">
        <v>135</v>
      </c>
      <c r="D213" s="36" t="s">
        <v>207</v>
      </c>
      <c r="E213" s="36" t="s">
        <v>206</v>
      </c>
      <c r="F213" s="36" t="s">
        <v>582</v>
      </c>
      <c r="G213" s="94" t="s">
        <v>596</v>
      </c>
    </row>
    <row r="214" spans="1:7" x14ac:dyDescent="0.35">
      <c r="A214" s="44" t="s">
        <v>137</v>
      </c>
      <c r="B214" s="50" t="s">
        <v>321</v>
      </c>
      <c r="C214" s="49" t="s">
        <v>136</v>
      </c>
      <c r="D214" s="36" t="s">
        <v>207</v>
      </c>
      <c r="E214" s="36" t="s">
        <v>207</v>
      </c>
      <c r="F214" s="36" t="s">
        <v>582</v>
      </c>
      <c r="G214" s="94" t="s">
        <v>596</v>
      </c>
    </row>
    <row r="215" spans="1:7" x14ac:dyDescent="0.35">
      <c r="A215" s="40" t="s">
        <v>138</v>
      </c>
      <c r="B215" s="50" t="s">
        <v>159</v>
      </c>
      <c r="C215" s="49" t="s">
        <v>302</v>
      </c>
      <c r="D215" s="36" t="s">
        <v>207</v>
      </c>
      <c r="E215" s="36" t="s">
        <v>207</v>
      </c>
      <c r="F215" s="36" t="s">
        <v>582</v>
      </c>
      <c r="G215" s="94" t="s">
        <v>596</v>
      </c>
    </row>
    <row r="216" spans="1:7" x14ac:dyDescent="0.35">
      <c r="A216" s="40" t="s">
        <v>139</v>
      </c>
      <c r="B216" s="50" t="s">
        <v>159</v>
      </c>
      <c r="C216" s="49" t="s">
        <v>303</v>
      </c>
      <c r="D216" s="36" t="s">
        <v>207</v>
      </c>
      <c r="E216" s="36" t="s">
        <v>207</v>
      </c>
      <c r="F216" s="36" t="s">
        <v>582</v>
      </c>
      <c r="G216" s="94" t="s">
        <v>596</v>
      </c>
    </row>
    <row r="217" spans="1:7" x14ac:dyDescent="0.35">
      <c r="A217" s="40" t="s">
        <v>140</v>
      </c>
      <c r="B217" s="50" t="s">
        <v>159</v>
      </c>
      <c r="C217" s="49" t="s">
        <v>304</v>
      </c>
      <c r="D217" s="36" t="s">
        <v>207</v>
      </c>
      <c r="E217" s="36" t="s">
        <v>207</v>
      </c>
      <c r="F217" s="36" t="s">
        <v>581</v>
      </c>
      <c r="G217" s="94" t="s">
        <v>596</v>
      </c>
    </row>
    <row r="218" spans="1:7" x14ac:dyDescent="0.35">
      <c r="A218" s="52" t="s">
        <v>141</v>
      </c>
      <c r="B218" s="52" t="s">
        <v>159</v>
      </c>
      <c r="C218" s="44" t="s">
        <v>447</v>
      </c>
      <c r="D218" s="36" t="s">
        <v>207</v>
      </c>
      <c r="E218" s="36" t="s">
        <v>207</v>
      </c>
      <c r="F218" s="36" t="s">
        <v>579</v>
      </c>
      <c r="G218" s="94" t="s">
        <v>596</v>
      </c>
    </row>
    <row r="219" spans="1:7" x14ac:dyDescent="0.35">
      <c r="A219" s="44" t="s">
        <v>143</v>
      </c>
      <c r="B219" s="50" t="s">
        <v>319</v>
      </c>
      <c r="C219" s="49" t="s">
        <v>142</v>
      </c>
      <c r="D219" s="36" t="s">
        <v>207</v>
      </c>
      <c r="E219" s="36" t="s">
        <v>206</v>
      </c>
      <c r="F219" s="36" t="s">
        <v>582</v>
      </c>
      <c r="G219" s="94" t="s">
        <v>596</v>
      </c>
    </row>
    <row r="220" spans="1:7" s="38" customFormat="1" x14ac:dyDescent="0.35">
      <c r="A220" s="40" t="s">
        <v>316</v>
      </c>
      <c r="B220" s="50" t="s">
        <v>318</v>
      </c>
      <c r="C220" s="49" t="s">
        <v>314</v>
      </c>
      <c r="D220" s="36" t="s">
        <v>207</v>
      </c>
      <c r="E220" s="36" t="s">
        <v>207</v>
      </c>
      <c r="F220" s="36" t="s">
        <v>582</v>
      </c>
      <c r="G220" s="94" t="s">
        <v>596</v>
      </c>
    </row>
    <row r="221" spans="1:7" s="38" customFormat="1" x14ac:dyDescent="0.35">
      <c r="A221" s="40" t="s">
        <v>317</v>
      </c>
      <c r="B221" s="50" t="s">
        <v>318</v>
      </c>
      <c r="C221" s="49" t="s">
        <v>315</v>
      </c>
      <c r="D221" s="36" t="s">
        <v>207</v>
      </c>
      <c r="E221" s="36" t="s">
        <v>207</v>
      </c>
      <c r="F221" s="36" t="s">
        <v>581</v>
      </c>
      <c r="G221" s="94" t="s">
        <v>588</v>
      </c>
    </row>
    <row r="222" spans="1:7" s="38" customFormat="1" x14ac:dyDescent="0.35">
      <c r="A222" s="40" t="s">
        <v>339</v>
      </c>
      <c r="B222" s="50" t="s">
        <v>341</v>
      </c>
      <c r="C222" s="49" t="s">
        <v>342</v>
      </c>
      <c r="D222" s="36" t="s">
        <v>207</v>
      </c>
      <c r="E222" s="36" t="s">
        <v>207</v>
      </c>
      <c r="F222" s="36" t="s">
        <v>582</v>
      </c>
      <c r="G222" s="94" t="s">
        <v>588</v>
      </c>
    </row>
    <row r="223" spans="1:7" s="38" customFormat="1" x14ac:dyDescent="0.35">
      <c r="A223" s="40" t="s">
        <v>340</v>
      </c>
      <c r="B223" s="50" t="s">
        <v>341</v>
      </c>
      <c r="C223" s="49" t="s">
        <v>343</v>
      </c>
      <c r="D223" s="36" t="s">
        <v>207</v>
      </c>
      <c r="E223" s="36" t="s">
        <v>207</v>
      </c>
      <c r="F223" s="36" t="s">
        <v>582</v>
      </c>
      <c r="G223" s="94" t="s">
        <v>596</v>
      </c>
    </row>
    <row r="224" spans="1:7" x14ac:dyDescent="0.35">
      <c r="A224" s="40" t="s">
        <v>144</v>
      </c>
      <c r="B224" s="40" t="s">
        <v>320</v>
      </c>
      <c r="C224" s="49" t="s">
        <v>145</v>
      </c>
      <c r="D224" s="36" t="s">
        <v>207</v>
      </c>
      <c r="E224" s="36" t="s">
        <v>207</v>
      </c>
      <c r="F224" s="36" t="s">
        <v>582</v>
      </c>
      <c r="G224" s="94" t="s">
        <v>596</v>
      </c>
    </row>
    <row r="225" spans="1:7" x14ac:dyDescent="0.35">
      <c r="A225" s="40" t="s">
        <v>146</v>
      </c>
      <c r="B225" s="40" t="s">
        <v>320</v>
      </c>
      <c r="C225" s="49" t="s">
        <v>147</v>
      </c>
      <c r="D225" s="36" t="s">
        <v>207</v>
      </c>
      <c r="E225" s="36" t="s">
        <v>207</v>
      </c>
      <c r="F225" s="36" t="s">
        <v>582</v>
      </c>
      <c r="G225" s="94" t="s">
        <v>596</v>
      </c>
    </row>
    <row r="226" spans="1:7" x14ac:dyDescent="0.35">
      <c r="A226" s="40" t="s">
        <v>618</v>
      </c>
      <c r="B226" s="40" t="s">
        <v>312</v>
      </c>
      <c r="C226" s="49" t="s">
        <v>313</v>
      </c>
      <c r="D226" s="36" t="s">
        <v>207</v>
      </c>
      <c r="E226" s="36" t="s">
        <v>207</v>
      </c>
      <c r="F226" s="36" t="s">
        <v>581</v>
      </c>
      <c r="G226" s="94" t="s">
        <v>616</v>
      </c>
    </row>
    <row r="227" spans="1:7" s="43" customFormat="1" x14ac:dyDescent="0.35">
      <c r="A227" s="40" t="s">
        <v>619</v>
      </c>
      <c r="B227" s="40" t="s">
        <v>312</v>
      </c>
      <c r="C227" s="49" t="s">
        <v>313</v>
      </c>
      <c r="D227" s="36" t="s">
        <v>207</v>
      </c>
      <c r="E227" s="36" t="s">
        <v>207</v>
      </c>
      <c r="F227" s="36" t="s">
        <v>581</v>
      </c>
      <c r="G227" s="94" t="s">
        <v>596</v>
      </c>
    </row>
    <row r="228" spans="1:7" s="43" customFormat="1" x14ac:dyDescent="0.35">
      <c r="A228" s="40" t="s">
        <v>472</v>
      </c>
      <c r="B228" s="40" t="s">
        <v>312</v>
      </c>
      <c r="C228" s="49" t="s">
        <v>473</v>
      </c>
      <c r="D228" s="36" t="s">
        <v>206</v>
      </c>
      <c r="E228" s="36" t="s">
        <v>206</v>
      </c>
      <c r="F228" s="36" t="s">
        <v>582</v>
      </c>
      <c r="G228" s="94" t="s">
        <v>588</v>
      </c>
    </row>
    <row r="229" spans="1:7" s="43" customFormat="1" x14ac:dyDescent="0.35">
      <c r="A229" s="40" t="s">
        <v>575</v>
      </c>
      <c r="B229" s="40" t="s">
        <v>312</v>
      </c>
      <c r="C229" s="49" t="s">
        <v>577</v>
      </c>
      <c r="D229" s="36" t="s">
        <v>206</v>
      </c>
      <c r="E229" s="36" t="s">
        <v>206</v>
      </c>
      <c r="F229" s="36" t="s">
        <v>582</v>
      </c>
      <c r="G229" s="94" t="s">
        <v>588</v>
      </c>
    </row>
    <row r="230" spans="1:7" s="43" customFormat="1" x14ac:dyDescent="0.35">
      <c r="A230" s="40" t="s">
        <v>576</v>
      </c>
      <c r="B230" s="40" t="s">
        <v>312</v>
      </c>
      <c r="C230" s="49" t="s">
        <v>578</v>
      </c>
      <c r="D230" s="36" t="s">
        <v>206</v>
      </c>
      <c r="E230" s="36" t="s">
        <v>206</v>
      </c>
      <c r="F230" s="36" t="s">
        <v>582</v>
      </c>
      <c r="G230" s="94" t="s">
        <v>588</v>
      </c>
    </row>
    <row r="231" spans="1:7" s="46" customFormat="1" x14ac:dyDescent="0.35">
      <c r="A231" s="52" t="s">
        <v>176</v>
      </c>
      <c r="B231" s="52" t="s">
        <v>181</v>
      </c>
      <c r="C231" s="49" t="s">
        <v>179</v>
      </c>
      <c r="D231" s="36" t="s">
        <v>207</v>
      </c>
      <c r="E231" s="36" t="s">
        <v>207</v>
      </c>
      <c r="F231" s="36" t="s">
        <v>581</v>
      </c>
      <c r="G231" s="94" t="s">
        <v>596</v>
      </c>
    </row>
    <row r="232" spans="1:7" x14ac:dyDescent="0.35">
      <c r="A232" s="40" t="s">
        <v>178</v>
      </c>
      <c r="B232" s="40" t="s">
        <v>183</v>
      </c>
      <c r="C232" s="49" t="s">
        <v>180</v>
      </c>
      <c r="D232" s="36" t="s">
        <v>207</v>
      </c>
      <c r="E232" s="36" t="s">
        <v>207</v>
      </c>
      <c r="F232" s="36" t="s">
        <v>582</v>
      </c>
      <c r="G232" s="94" t="s">
        <v>588</v>
      </c>
    </row>
    <row r="233" spans="1:7" x14ac:dyDescent="0.35">
      <c r="A233" s="40" t="s">
        <v>177</v>
      </c>
      <c r="B233" s="40" t="s">
        <v>182</v>
      </c>
      <c r="C233" s="44" t="s">
        <v>498</v>
      </c>
      <c r="D233" s="36" t="s">
        <v>207</v>
      </c>
      <c r="E233" s="36" t="s">
        <v>207</v>
      </c>
      <c r="F233" s="36" t="s">
        <v>581</v>
      </c>
      <c r="G233" s="94" t="s">
        <v>588</v>
      </c>
    </row>
    <row r="234" spans="1:7" x14ac:dyDescent="0.35">
      <c r="A234" s="40" t="s">
        <v>430</v>
      </c>
      <c r="B234" s="40" t="s">
        <v>182</v>
      </c>
      <c r="C234" s="49" t="s">
        <v>441</v>
      </c>
      <c r="D234" s="36" t="s">
        <v>206</v>
      </c>
      <c r="E234" s="36" t="s">
        <v>206</v>
      </c>
      <c r="F234" s="36" t="s">
        <v>581</v>
      </c>
      <c r="G234" s="94" t="s">
        <v>588</v>
      </c>
    </row>
    <row r="235" spans="1:7" s="43" customFormat="1" x14ac:dyDescent="0.35">
      <c r="A235" s="40" t="s">
        <v>452</v>
      </c>
      <c r="B235" s="40" t="s">
        <v>182</v>
      </c>
      <c r="C235" s="44" t="s">
        <v>446</v>
      </c>
      <c r="D235" s="36" t="s">
        <v>207</v>
      </c>
      <c r="E235" s="36" t="s">
        <v>207</v>
      </c>
      <c r="F235" s="36" t="s">
        <v>581</v>
      </c>
      <c r="G235" s="94" t="s">
        <v>617</v>
      </c>
    </row>
    <row r="236" spans="1:7" x14ac:dyDescent="0.35">
      <c r="A236" s="40" t="s">
        <v>171</v>
      </c>
      <c r="B236" s="40" t="s">
        <v>173</v>
      </c>
      <c r="C236" s="49" t="s">
        <v>174</v>
      </c>
      <c r="D236" s="36" t="s">
        <v>207</v>
      </c>
      <c r="E236" s="36" t="s">
        <v>207</v>
      </c>
      <c r="F236" s="36" t="s">
        <v>582</v>
      </c>
      <c r="G236" s="94" t="s">
        <v>588</v>
      </c>
    </row>
    <row r="237" spans="1:7" x14ac:dyDescent="0.35">
      <c r="A237" s="40" t="s">
        <v>172</v>
      </c>
      <c r="B237" s="40" t="s">
        <v>173</v>
      </c>
      <c r="C237" s="49" t="s">
        <v>175</v>
      </c>
      <c r="D237" s="36" t="s">
        <v>207</v>
      </c>
      <c r="E237" s="36" t="s">
        <v>207</v>
      </c>
      <c r="F237" s="36" t="s">
        <v>582</v>
      </c>
      <c r="G237" s="94" t="s">
        <v>588</v>
      </c>
    </row>
    <row r="238" spans="1:7" x14ac:dyDescent="0.35">
      <c r="D238" s="29"/>
      <c r="E238" s="29"/>
      <c r="F238" s="29"/>
      <c r="G238" s="95"/>
    </row>
    <row r="239" spans="1:7" x14ac:dyDescent="0.35">
      <c r="D239" s="29"/>
      <c r="E239" s="29"/>
      <c r="F239" s="29"/>
      <c r="G239" s="95"/>
    </row>
    <row r="240" spans="1:7" x14ac:dyDescent="0.35">
      <c r="D240" s="29"/>
      <c r="E240" s="29"/>
      <c r="F240" s="29"/>
      <c r="G240" s="95"/>
    </row>
    <row r="241" spans="4:7" x14ac:dyDescent="0.35">
      <c r="D241" s="29"/>
      <c r="E241" s="29"/>
      <c r="F241" s="29"/>
      <c r="G241" s="95"/>
    </row>
    <row r="242" spans="4:7" x14ac:dyDescent="0.35">
      <c r="D242" s="29"/>
      <c r="E242" s="29"/>
      <c r="F242" s="29"/>
      <c r="G242" s="95"/>
    </row>
    <row r="243" spans="4:7" x14ac:dyDescent="0.35">
      <c r="D243" s="29"/>
      <c r="E243" s="29"/>
      <c r="F243" s="29"/>
      <c r="G243" s="95"/>
    </row>
    <row r="244" spans="4:7" x14ac:dyDescent="0.35">
      <c r="D244" s="29"/>
      <c r="E244" s="29"/>
      <c r="F244" s="29"/>
      <c r="G244" s="95"/>
    </row>
    <row r="245" spans="4:7" x14ac:dyDescent="0.35">
      <c r="D245" s="29"/>
      <c r="E245" s="29"/>
      <c r="F245" s="29"/>
      <c r="G245" s="95"/>
    </row>
    <row r="246" spans="4:7" x14ac:dyDescent="0.35">
      <c r="D246" s="29"/>
      <c r="E246" s="29"/>
      <c r="F246" s="29"/>
      <c r="G246" s="95"/>
    </row>
    <row r="247" spans="4:7" x14ac:dyDescent="0.35">
      <c r="D247" s="29"/>
      <c r="E247" s="29"/>
      <c r="F247" s="29"/>
      <c r="G247" s="95"/>
    </row>
    <row r="248" spans="4:7" x14ac:dyDescent="0.35">
      <c r="D248" s="29"/>
      <c r="E248" s="29"/>
      <c r="F248" s="29"/>
      <c r="G248" s="26"/>
    </row>
    <row r="249" spans="4:7" x14ac:dyDescent="0.35">
      <c r="D249" s="29"/>
      <c r="E249" s="29"/>
      <c r="F249" s="29"/>
      <c r="G249" s="26"/>
    </row>
    <row r="250" spans="4:7" x14ac:dyDescent="0.35">
      <c r="D250" s="29"/>
      <c r="E250" s="29"/>
      <c r="F250" s="29"/>
      <c r="G250" s="26"/>
    </row>
    <row r="251" spans="4:7" x14ac:dyDescent="0.35">
      <c r="D251" s="29"/>
      <c r="E251" s="29"/>
      <c r="F251" s="29"/>
      <c r="G251" s="26"/>
    </row>
    <row r="252" spans="4:7" x14ac:dyDescent="0.35">
      <c r="D252" s="29"/>
      <c r="E252" s="29"/>
      <c r="F252" s="29"/>
      <c r="G252" s="26"/>
    </row>
    <row r="253" spans="4:7" x14ac:dyDescent="0.35">
      <c r="D253" s="29"/>
      <c r="E253" s="29"/>
      <c r="F253" s="29"/>
      <c r="G253" s="26"/>
    </row>
    <row r="254" spans="4:7" x14ac:dyDescent="0.35">
      <c r="D254" s="29"/>
      <c r="E254" s="29"/>
      <c r="F254" s="29"/>
      <c r="G254" s="26"/>
    </row>
  </sheetData>
  <sheetProtection formatColumns="0" formatRows="0" selectLockedCells="1"/>
  <autoFilter ref="A1:G237"/>
  <pageMargins left="0.23622047244094491" right="0.23622047244094491" top="0.74803149606299213" bottom="0.74803149606299213" header="0.31496062992125984" footer="0.31496062992125984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um_x0020_brief xmlns="3e4736c5-0274-459c-9dcc-ad5fd541dc42" xsi:nil="true"/>
    <_Version xmlns="http://schemas.microsoft.com/sharepoint/v3/fields" xsi:nil="true"/>
    <Debiteurnummer xmlns="3e4736c5-0274-459c-9dcc-ad5fd541dc42" xsi:nil="true"/>
    <Is_x0020_Gepubliceerd xmlns="3e4736c5-0274-459c-9dcc-ad5fd541dc42">false</Is_x0020_Gepubliceerd>
    <Custom_x0020_metadata xmlns="3e4736c5-0274-459c-9dcc-ad5fd541dc42" xsi:nil="true"/>
    <Factuurnummer xmlns="3e4736c5-0274-459c-9dcc-ad5fd541dc42" xsi:nil="true"/>
    <Registratienummer xmlns="3e4736c5-0274-459c-9dcc-ad5fd541dc42">000060173</Registratienummer>
    <Richting xmlns="3e4736c5-0274-459c-9dcc-ad5fd541dc42">Inkomend</Richting>
    <Documenttype xmlns="3e4736c5-0274-459c-9dcc-ad5fd541dc42">Notitie</Documenttype>
    <Steller xmlns="3e4736c5-0274-459c-9dcc-ad5fd541dc42" xsi:nil="true"/>
    <Aanvraag_x0020_Zaaktypenaam xmlns="3e4736c5-0274-459c-9dcc-ad5fd541dc42" xsi:nil="true"/>
    <Systeem_x0020_referentie_x0020_1 xmlns="3e4736c5-0274-459c-9dcc-ad5fd541dc42" xsi:nil="true"/>
    <ZaakNummer xmlns="3e4736c5-0274-459c-9dcc-ad5fd541dc42">00013400</ZaakNummer>
    <Ontvangstdatum xmlns="3e4736c5-0274-459c-9dcc-ad5fd541dc42">2015-01-14T23:00:00+00:00</Ontvangstdatum>
    <Verzenddatum xmlns="3e4736c5-0274-459c-9dcc-ad5fd541dc42" xsi:nil="true"/>
    <Batchnummer xmlns="3e4736c5-0274-459c-9dcc-ad5fd541dc42">000032002</Batchnummer>
    <Memo xmlns="3e4736c5-0274-459c-9dcc-ad5fd541dc42" xsi:nil="true"/>
    <Systeem_x0020_referentie_x0020_2 xmlns="3e4736c5-0274-459c-9dcc-ad5fd541dc42" xsi:nil="true"/>
    <PIP_x0020_Publicatie xmlns="3e4736c5-0274-459c-9dcc-ad5fd541dc42">false</PIP_x0020_Publicatie>
    <Aanvraag_x0020_Zaakeigenaar xmlns="3e4736c5-0274-459c-9dcc-ad5fd541dc42" xsi:nil="true"/>
    <Document_x0020_status xmlns="3e4736c5-0274-459c-9dcc-ad5fd541dc42">Definitief</Document_x0020_status>
    <Vertrouwelijkheid xmlns="3e4736c5-0274-459c-9dcc-ad5fd541dc42">Openbaar</Vertrouwelijkheid>
    <Registratiedatum xmlns="3e4736c5-0274-459c-9dcc-ad5fd541dc42">2015-01-14T23:00:00+00:00</Registratiedatum>
    <Kanaal xmlns="3e4736c5-0274-459c-9dcc-ad5fd541dc42">Post</Kanaal>
    <Aanvraag_x0020_ZaaktypeId xmlns="3e4736c5-0274-459c-9dcc-ad5fd541dc42" xsi:nil="true"/>
    <Aanvraag_x0020_Zaaknaam xmlns="3e4736c5-0274-459c-9dcc-ad5fd541dc42" xsi:nil="true"/>
    <Externe_x0020_referentie xmlns="3e4736c5-0274-459c-9dcc-ad5fd541dc42" xsi:nil="true"/>
    <Systeem_x0020_referentie_x0020_3 xmlns="3e4736c5-0274-459c-9dcc-ad5fd541dc42" xsi:nil="true"/>
    <Internet_x0020_Publicatie xmlns="3e4736c5-0274-459c-9dcc-ad5fd541dc42">false</Internet_x0020_Publicatie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Zaak document" ma:contentTypeID="0x0101007A3F73215E96C04F86491572F15314E900B61B9F6BEA970B48B11CC4AA5E043315" ma:contentTypeVersion="30" ma:contentTypeDescription="Zaak document" ma:contentTypeScope="" ma:versionID="a37dd48b3488c2fed4195ff626c279e9">
  <xsd:schema xmlns:xsd="http://www.w3.org/2001/XMLSchema" xmlns:xs="http://www.w3.org/2001/XMLSchema" xmlns:p="http://schemas.microsoft.com/office/2006/metadata/properties" xmlns:ns2="3e4736c5-0274-459c-9dcc-ad5fd541dc42" xmlns:ns3="http://schemas.microsoft.com/sharepoint/v3/fields" targetNamespace="http://schemas.microsoft.com/office/2006/metadata/properties" ma:root="true" ma:fieldsID="c56debf702030bc9262f9963023a280b" ns2:_="" ns3:_="">
    <xsd:import namespace="3e4736c5-0274-459c-9dcc-ad5fd541dc42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ZaakNummer" minOccurs="0"/>
                <xsd:element ref="ns2:Factuurnummer" minOccurs="0"/>
                <xsd:element ref="ns2:Debiteurnummer" minOccurs="0"/>
                <xsd:element ref="ns2:Registratienummer" minOccurs="0"/>
                <xsd:element ref="ns2:Batchnummer" minOccurs="0"/>
                <xsd:element ref="ns2:Documenttype" minOccurs="0"/>
                <xsd:element ref="ns2:Externe_x0020_referentie" minOccurs="0"/>
                <xsd:element ref="ns2:Systeem_x0020_referentie_x0020_1" minOccurs="0"/>
                <xsd:element ref="ns2:Systeem_x0020_referentie_x0020_2" minOccurs="0"/>
                <xsd:element ref="ns2:Systeem_x0020_referentie_x0020_3" minOccurs="0"/>
                <xsd:element ref="ns2:Kanaal" minOccurs="0"/>
                <xsd:element ref="ns2:Richting" minOccurs="0"/>
                <xsd:element ref="ns2:Document_x0020_status" minOccurs="0"/>
                <xsd:element ref="ns2:Memo" minOccurs="0"/>
                <xsd:element ref="ns2:Vertrouwelijkheid" minOccurs="0"/>
                <xsd:element ref="ns3:_Version" minOccurs="0"/>
                <xsd:element ref="ns2:Datum_x0020_brief" minOccurs="0"/>
                <xsd:element ref="ns2:Ontvangstdatum" minOccurs="0"/>
                <xsd:element ref="ns2:Verzenddatum" minOccurs="0"/>
                <xsd:element ref="ns2:Steller" minOccurs="0"/>
                <xsd:element ref="ns2:PIP_x0020_Publicatie"/>
                <xsd:element ref="ns2:Internet_x0020_Publicatie"/>
                <xsd:element ref="ns2:Is_x0020_Gepubliceerd"/>
                <xsd:element ref="ns2:Aanvraag_x0020_Zaaktypenaam" minOccurs="0"/>
                <xsd:element ref="ns2:Aanvraag_x0020_ZaaktypeId" minOccurs="0"/>
                <xsd:element ref="ns2:Aanvraag_x0020_Zaaknaam" minOccurs="0"/>
                <xsd:element ref="ns2:Aanvraag_x0020_Zaakeigenaar" minOccurs="0"/>
                <xsd:element ref="ns2:Registratiedatum" minOccurs="0"/>
                <xsd:element ref="ns2:Custom_x0020_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736c5-0274-459c-9dcc-ad5fd541dc42" elementFormDefault="qualified">
    <xsd:import namespace="http://schemas.microsoft.com/office/2006/documentManagement/types"/>
    <xsd:import namespace="http://schemas.microsoft.com/office/infopath/2007/PartnerControls"/>
    <xsd:element name="ZaakNummer" ma:index="8" nillable="true" ma:displayName="ZaakNummer" ma:default="" ma:internalName="ZaakNummer">
      <xsd:simpleType>
        <xsd:restriction base="dms:Text"/>
      </xsd:simpleType>
    </xsd:element>
    <xsd:element name="Factuurnummer" ma:index="9" nillable="true" ma:displayName="Factuurnummer" ma:default="" ma:internalName="Factuurnummer">
      <xsd:simpleType>
        <xsd:restriction base="dms:Text"/>
      </xsd:simpleType>
    </xsd:element>
    <xsd:element name="Debiteurnummer" ma:index="10" nillable="true" ma:displayName="Debiteurnummer" ma:default="" ma:internalName="Debiteurnummer">
      <xsd:simpleType>
        <xsd:restriction base="dms:Text"/>
      </xsd:simpleType>
    </xsd:element>
    <xsd:element name="Registratienummer" ma:index="11" nillable="true" ma:displayName="Registratienummer" ma:default="" ma:internalName="Registratienummer">
      <xsd:simpleType>
        <xsd:restriction base="dms:Text"/>
      </xsd:simpleType>
    </xsd:element>
    <xsd:element name="Batchnummer" ma:index="12" nillable="true" ma:displayName="Batchnummer" ma:default="" ma:internalName="Batchnummer">
      <xsd:simpleType>
        <xsd:restriction base="dms:Text"/>
      </xsd:simpleType>
    </xsd:element>
    <xsd:element name="Documenttype" ma:index="13" nillable="true" ma:displayName="Documenttype" ma:default="" ma:internalName="Documenttype">
      <xsd:simpleType>
        <xsd:restriction base="dms:Text"/>
      </xsd:simpleType>
    </xsd:element>
    <xsd:element name="Externe_x0020_referentie" ma:index="14" nillable="true" ma:displayName="Externe referentie" ma:default="" ma:internalName="Externe_x0020_referentie">
      <xsd:simpleType>
        <xsd:restriction base="dms:Text"/>
      </xsd:simpleType>
    </xsd:element>
    <xsd:element name="Systeem_x0020_referentie_x0020_1" ma:index="15" nillable="true" ma:displayName="Systeem referentie 1" ma:default="" ma:internalName="Systeem_x0020_referentie_x0020_1">
      <xsd:simpleType>
        <xsd:restriction base="dms:Text"/>
      </xsd:simpleType>
    </xsd:element>
    <xsd:element name="Systeem_x0020_referentie_x0020_2" ma:index="16" nillable="true" ma:displayName="Systeem referentie 2" ma:default="" ma:internalName="Systeem_x0020_referentie_x0020_2">
      <xsd:simpleType>
        <xsd:restriction base="dms:Text"/>
      </xsd:simpleType>
    </xsd:element>
    <xsd:element name="Systeem_x0020_referentie_x0020_3" ma:index="17" nillable="true" ma:displayName="Systeem referentie 3" ma:default="" ma:internalName="Systeem_x0020_referentie_x0020_3">
      <xsd:simpleType>
        <xsd:restriction base="dms:Text"/>
      </xsd:simpleType>
    </xsd:element>
    <xsd:element name="Kanaal" ma:index="18" nillable="true" ma:displayName="Kanaal" ma:default="Post" ma:internalName="Kanaal">
      <xsd:simpleType>
        <xsd:restriction base="dms:Choice">
          <xsd:enumeration value="Post"/>
          <xsd:enumeration value="Balie"/>
          <xsd:enumeration value="Telefoon"/>
          <xsd:enumeration value="Web"/>
        </xsd:restriction>
      </xsd:simpleType>
    </xsd:element>
    <xsd:element name="Richting" ma:index="19" nillable="true" ma:displayName="Richting" ma:default="Inkomend" ma:internalName="Richting">
      <xsd:simpleType>
        <xsd:restriction base="dms:Choice">
          <xsd:enumeration value="Inkomend"/>
          <xsd:enumeration value="Uitgaand"/>
          <xsd:enumeration value="Intern"/>
        </xsd:restriction>
      </xsd:simpleType>
    </xsd:element>
    <xsd:element name="Document_x0020_status" ma:index="20" nillable="true" ma:displayName="Document status" ma:default="" ma:internalName="Document_x0020_status">
      <xsd:simpleType>
        <xsd:restriction base="dms:Choice">
          <xsd:enumeration value="Concept"/>
          <xsd:enumeration value="Definitief"/>
        </xsd:restriction>
      </xsd:simpleType>
    </xsd:element>
    <xsd:element name="Memo" ma:index="21" nillable="true" ma:displayName="Memo" ma:default="" ma:internalName="Memo">
      <xsd:simpleType>
        <xsd:restriction base="dms:Note">
          <xsd:maxLength value="255"/>
        </xsd:restriction>
      </xsd:simpleType>
    </xsd:element>
    <xsd:element name="Vertrouwelijkheid" ma:index="22" nillable="true" ma:displayName="Vertrouwelijkheid" ma:default="Openbaar" ma:internalName="Vertrouwelijkheid">
      <xsd:simpleType>
        <xsd:restriction base="dms:Choice">
          <xsd:enumeration value="Openbaar"/>
          <xsd:enumeration value="Vertrouwelijk"/>
        </xsd:restriction>
      </xsd:simpleType>
    </xsd:element>
    <xsd:element name="Datum_x0020_brief" ma:index="24" nillable="true" ma:displayName="Datum brief" ma:format="DateTime" ma:internalName="Datum_x0020_brief">
      <xsd:simpleType>
        <xsd:restriction base="dms:DateTime"/>
      </xsd:simpleType>
    </xsd:element>
    <xsd:element name="Ontvangstdatum" ma:index="25" nillable="true" ma:displayName="Ontvangstdatum" ma:format="DateTime" ma:internalName="Ontvangstdatum">
      <xsd:simpleType>
        <xsd:restriction base="dms:DateTime"/>
      </xsd:simpleType>
    </xsd:element>
    <xsd:element name="Verzenddatum" ma:index="26" nillable="true" ma:displayName="Verzenddatum" ma:format="DateTime" ma:internalName="Verzenddatum">
      <xsd:simpleType>
        <xsd:restriction base="dms:DateTime"/>
      </xsd:simpleType>
    </xsd:element>
    <xsd:element name="Steller" ma:index="27" nillable="true" ma:displayName="Steller" ma:default="" ma:internalName="Steller">
      <xsd:simpleType>
        <xsd:restriction base="dms:Text"/>
      </xsd:simpleType>
    </xsd:element>
    <xsd:element name="PIP_x0020_Publicatie" ma:index="28" ma:displayName="PIP Publicatie" ma:default="FALSE" ma:internalName="PIP_x0020_Publicatie">
      <xsd:simpleType>
        <xsd:restriction base="dms:Boolean"/>
      </xsd:simpleType>
    </xsd:element>
    <xsd:element name="Internet_x0020_Publicatie" ma:index="29" ma:displayName="Internet Publicatie" ma:default="FALSE" ma:internalName="Internet_x0020_Publicatie">
      <xsd:simpleType>
        <xsd:restriction base="dms:Boolean"/>
      </xsd:simpleType>
    </xsd:element>
    <xsd:element name="Is_x0020_Gepubliceerd" ma:index="30" ma:displayName="Is Gepubliceerd" ma:default="FALSE" ma:internalName="Is_x0020_Gepubliceerd">
      <xsd:simpleType>
        <xsd:restriction base="dms:Boolean"/>
      </xsd:simpleType>
    </xsd:element>
    <xsd:element name="Aanvraag_x0020_Zaaktypenaam" ma:index="31" nillable="true" ma:displayName="Aanvraag Zaaktypenaam" ma:default="" ma:internalName="Aanvraag_x0020_Zaaktypenaam">
      <xsd:simpleType>
        <xsd:restriction base="dms:Text"/>
      </xsd:simpleType>
    </xsd:element>
    <xsd:element name="Aanvraag_x0020_ZaaktypeId" ma:index="32" nillable="true" ma:displayName="Aanvraag ZaaktypeId" ma:default="" ma:internalName="Aanvraag_x0020_ZaaktypeId">
      <xsd:simpleType>
        <xsd:restriction base="dms:Text"/>
      </xsd:simpleType>
    </xsd:element>
    <xsd:element name="Aanvraag_x0020_Zaaknaam" ma:index="33" nillable="true" ma:displayName="Aanvraag Zaaknaam" ma:default="" ma:internalName="Aanvraag_x0020_Zaaknaam">
      <xsd:simpleType>
        <xsd:restriction base="dms:Text"/>
      </xsd:simpleType>
    </xsd:element>
    <xsd:element name="Aanvraag_x0020_Zaakeigenaar" ma:index="34" nillable="true" ma:displayName="Aanvraag Zaakeigenaar" ma:default="" ma:internalName="Aanvraag_x0020_Zaakeigenaar">
      <xsd:simpleType>
        <xsd:restriction base="dms:Text"/>
      </xsd:simpleType>
    </xsd:element>
    <xsd:element name="Registratiedatum" ma:index="35" nillable="true" ma:displayName="Registratiedatum" ma:format="DateTime" ma:internalName="Registratiedatum">
      <xsd:simpleType>
        <xsd:restriction base="dms:DateTime"/>
      </xsd:simpleType>
    </xsd:element>
    <xsd:element name="Custom_x0020_metadata" ma:index="36" nillable="true" ma:displayName="Custom metadata" ma:default="" ma:internalName="Custom_x0020_metadata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23" nillable="true" ma:displayName="Versie" ma:internalName="_Vers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4652DF-3734-4AA7-89EA-4DD55BA4BB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D48B05-AB0B-43EF-9BBF-5114AEFEAF70}">
  <ds:schemaRefs>
    <ds:schemaRef ds:uri="http://schemas.microsoft.com/office/2006/metadata/properties"/>
    <ds:schemaRef ds:uri="http://purl.org/dc/elements/1.1/"/>
    <ds:schemaRef ds:uri="http://schemas.microsoft.com/sharepoint/v3/field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3e4736c5-0274-459c-9dcc-ad5fd541dc4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C34C118-927A-4DC6-A0B7-00A29F107D98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5FAD7E1B-BFD5-459A-9BD0-50C62D224F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4736c5-0274-459c-9dcc-ad5fd541dc42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3</vt:i4>
      </vt:variant>
    </vt:vector>
  </HeadingPairs>
  <TitlesOfParts>
    <vt:vector size="6" baseType="lpstr">
      <vt:lpstr>opdrachtformulier 2023</vt:lpstr>
      <vt:lpstr>Gemeente contactpersoon</vt:lpstr>
      <vt:lpstr>zaaktype</vt:lpstr>
      <vt:lpstr>'opdrachtformulier 2023'!Afdrukbereik</vt:lpstr>
      <vt:lpstr>'opdrachtformulier 2023'!Afdruktitels</vt:lpstr>
      <vt:lpstr>zaaktype!Afdruktitels</vt:lpstr>
    </vt:vector>
  </TitlesOfParts>
  <Company>SRE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150115 brief productencatalogus.bijlage Opdrachtformulier 2015 ODZOB versie 15 jan 2015 exce97.xls</dc:title>
  <dc:creator>verkma</dc:creator>
  <cp:lastModifiedBy>Ingrid Hospel</cp:lastModifiedBy>
  <cp:lastPrinted>2022-11-07T12:27:56Z</cp:lastPrinted>
  <dcterms:created xsi:type="dcterms:W3CDTF">2011-02-07T16:34:47Z</dcterms:created>
  <dcterms:modified xsi:type="dcterms:W3CDTF">2022-11-07T12:28:20Z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0x0101007A3F73215E96C04F86491572F15314E900B61B9F6BEA970B48B11CC4AA5E043315</vt:lpwstr>
  </property>
</Properties>
</file>